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550" activeTab="0"/>
  </bookViews>
  <sheets>
    <sheet name="積みブロック依頼書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7" state="hidden" r:id="rId7"/>
    <sheet name="Sheet8" sheetId="8" state="hidden" r:id="rId8"/>
    <sheet name="Sheet9" sheetId="9" state="hidden" r:id="rId9"/>
    <sheet name="Sheet10" sheetId="10" state="hidden" r:id="rId10"/>
  </sheets>
  <definedNames>
    <definedName name="_xlfn.IFERROR" hidden="1">#NAME?</definedName>
    <definedName name="_xlnm.Print_Area" localSheetId="0">'積みブロック依頼書'!$B$1:$AR$38</definedName>
  </definedNames>
  <calcPr fullCalcOnLoad="1"/>
</workbook>
</file>

<file path=xl/sharedStrings.xml><?xml version="1.0" encoding="utf-8"?>
<sst xmlns="http://schemas.openxmlformats.org/spreadsheetml/2006/main" count="262" uniqueCount="163">
  <si>
    <t>小諸市大字滋野甲字田中畑1466</t>
  </si>
  <si>
    <t>上伊那郡南箕輪村三本木原8304-518</t>
  </si>
  <si>
    <t>飯田市松尾新井7057</t>
  </si>
  <si>
    <t>日</t>
  </si>
  <si>
    <t>時</t>
  </si>
  <si>
    <t>分</t>
  </si>
  <si>
    <t>木曽郡上松町大字荻原1051-1</t>
  </si>
  <si>
    <t>松本市大字島内3039</t>
  </si>
  <si>
    <t>現場名コード</t>
  </si>
  <si>
    <t>（初回以外は必ず記入してください）</t>
  </si>
  <si>
    <t>（初回のみ初回と記入してください）</t>
  </si>
  <si>
    <t>住　所</t>
  </si>
  <si>
    <t>長野市稲里町中央4丁目21番37号</t>
  </si>
  <si>
    <t>会社名</t>
  </si>
  <si>
    <t>担当者名</t>
  </si>
  <si>
    <t>工事名</t>
  </si>
  <si>
    <t>工事場所</t>
  </si>
  <si>
    <t>工種･施工位置</t>
  </si>
  <si>
    <t>製造工場</t>
  </si>
  <si>
    <t>発注者名</t>
  </si>
  <si>
    <t>　依頼項目</t>
  </si>
  <si>
    <t>枚</t>
  </si>
  <si>
    <t>全</t>
  </si>
  <si>
    <t>切断</t>
  </si>
  <si>
    <t>本</t>
  </si>
  <si>
    <t>その他</t>
  </si>
  <si>
    <t>２Ａ滑面</t>
  </si>
  <si>
    <t>２Ａ粗面</t>
  </si>
  <si>
    <t>個</t>
  </si>
  <si>
    <t>研磨</t>
  </si>
  <si>
    <t>抜取</t>
  </si>
  <si>
    <t>面</t>
  </si>
  <si>
    <t>1-1</t>
  </si>
  <si>
    <t>年</t>
  </si>
  <si>
    <t>※試験年月日</t>
  </si>
  <si>
    <t>月</t>
  </si>
  <si>
    <t>製造年月日</t>
  </si>
  <si>
    <t>良</t>
  </si>
  <si>
    <t>不</t>
  </si>
  <si>
    <t>材齢　（日）</t>
  </si>
  <si>
    <t>備考</t>
  </si>
  <si>
    <t>（</t>
  </si>
  <si>
    <t>）</t>
  </si>
  <si>
    <t>（</t>
  </si>
  <si>
    <t>）</t>
  </si>
  <si>
    <t>・</t>
  </si>
  <si>
    <t>●積みブロック検査一式</t>
  </si>
  <si>
    <t>国・公団・公社名</t>
  </si>
  <si>
    <t>試験者サイン</t>
  </si>
  <si>
    <t>●コア圧縮試験</t>
  </si>
  <si>
    <t>各</t>
  </si>
  <si>
    <t>通</t>
  </si>
  <si>
    <t>※試験所で記入</t>
  </si>
  <si>
    <t>・</t>
  </si>
  <si>
    <t>(</t>
  </si>
  <si>
    <t>)</t>
  </si>
  <si>
    <t>(</t>
  </si>
  <si>
    <t>)</t>
  </si>
  <si>
    <t>(</t>
  </si>
  <si>
    <t>(</t>
  </si>
  <si>
    <t>)</t>
  </si>
  <si>
    <t>（</t>
  </si>
  <si>
    <t>）</t>
  </si>
  <si>
    <t>各試験所入力</t>
  </si>
  <si>
    <r>
      <t>民間・他</t>
    </r>
    <r>
      <rPr>
        <sz val="10"/>
        <color indexed="8"/>
        <rFont val="ＭＳ Ｐ明朝"/>
        <family val="1"/>
      </rPr>
      <t>○印</t>
    </r>
  </si>
  <si>
    <t>支払者（請求書宛名）</t>
  </si>
  <si>
    <t>B</t>
  </si>
  <si>
    <t>-</t>
  </si>
  <si>
    <t xml:space="preserve"> </t>
  </si>
  <si>
    <t>　</t>
  </si>
  <si>
    <t>)</t>
  </si>
  <si>
    <t>NO</t>
  </si>
  <si>
    <t>２Ｂ滑面</t>
  </si>
  <si>
    <t>２Ｂ粗面</t>
  </si>
  <si>
    <t>質量（ｋｇ）</t>
  </si>
  <si>
    <t>面の高さ  a　　　　　　　　　　(mm)</t>
  </si>
  <si>
    <t>面の幅  b　　　　　　　　　(mm)</t>
  </si>
  <si>
    <t>控  ｒ　　　　　　　　　　　　　(mm)</t>
  </si>
  <si>
    <t>外観</t>
  </si>
  <si>
    <t>※　試　験　所　記　入　欄</t>
  </si>
  <si>
    <t>写真</t>
  </si>
  <si>
    <t>※</t>
  </si>
  <si>
    <t>郵送</t>
  </si>
  <si>
    <t>1-2</t>
  </si>
  <si>
    <t>1-3</t>
  </si>
  <si>
    <t>2-1</t>
  </si>
  <si>
    <t>2-2</t>
  </si>
  <si>
    <t>2-3</t>
  </si>
  <si>
    <t>試験立会い希望        :</t>
  </si>
  <si>
    <t>建設・砂防事務所名</t>
  </si>
  <si>
    <t>〒</t>
  </si>
  <si>
    <t>ＴＥＬ</t>
  </si>
  <si>
    <t>FAX</t>
  </si>
  <si>
    <t>●本依頼書は依頼者の責任において記入をお願いします。</t>
  </si>
  <si>
    <t>※</t>
  </si>
  <si>
    <t>〒384-0809</t>
  </si>
  <si>
    <t>TEL　0267-23-7335　　FAX 　0267-23-2393</t>
  </si>
  <si>
    <t xml:space="preserve"> </t>
  </si>
  <si>
    <t>※</t>
  </si>
  <si>
    <t>〒399-4511</t>
  </si>
  <si>
    <t>TEL　0265-78-6641　　FAX 　0265-78-6642</t>
  </si>
  <si>
    <t xml:space="preserve"> </t>
  </si>
  <si>
    <t>〒395-0821</t>
  </si>
  <si>
    <t>TEL　0265-53-0088　　FAX 　0265-53-0066</t>
  </si>
  <si>
    <t xml:space="preserve"> </t>
  </si>
  <si>
    <t>※</t>
  </si>
  <si>
    <t>〒399-5608</t>
  </si>
  <si>
    <t>TEL　0264-52-4420　　FAX 　0264-52-4460</t>
  </si>
  <si>
    <t xml:space="preserve"> </t>
  </si>
  <si>
    <t>※</t>
  </si>
  <si>
    <t>〒390-0851</t>
  </si>
  <si>
    <t>TEL　0263-47-6354　　FAX 　0263-47-8033</t>
  </si>
  <si>
    <t>　</t>
  </si>
  <si>
    <t>〒381-2217</t>
  </si>
  <si>
    <t>TEL　026-284-4655　　FAX 　026-284-5221</t>
  </si>
  <si>
    <t>※　区分　＜　A　・　B　・　集　＞</t>
  </si>
  <si>
    <t>　</t>
  </si>
  <si>
    <t>依頼者 ・ 支払者</t>
  </si>
  <si>
    <t>手渡し ・ 郵送</t>
  </si>
  <si>
    <t>依頼者</t>
  </si>
  <si>
    <t>手渡し</t>
  </si>
  <si>
    <t>支払者</t>
  </si>
  <si>
    <t>農 ・ 林</t>
  </si>
  <si>
    <t>単 ・ 補</t>
  </si>
  <si>
    <t>Ⅰ・Ⅱ</t>
  </si>
  <si>
    <t>農政</t>
  </si>
  <si>
    <t>単独</t>
  </si>
  <si>
    <t>○</t>
  </si>
  <si>
    <t>Ⅰ種</t>
  </si>
  <si>
    <t>林務</t>
  </si>
  <si>
    <t>補助</t>
  </si>
  <si>
    <t>Ⅱ種</t>
  </si>
  <si>
    <t>／</t>
  </si>
  <si>
    <t>：</t>
  </si>
  <si>
    <t>公益財団法人 長野県建設技術センター</t>
  </si>
  <si>
    <t>依頼者（報告書宛名）</t>
  </si>
  <si>
    <t>報告書送り先</t>
  </si>
  <si>
    <t xml:space="preserve"> 積みブロック　試験依頼書</t>
  </si>
  <si>
    <t>市町村名</t>
  </si>
  <si>
    <t>携帯</t>
  </si>
  <si>
    <t>地域振興局名</t>
  </si>
  <si>
    <t>東信試験所長</t>
  </si>
  <si>
    <t>伊那試験所長</t>
  </si>
  <si>
    <t>飯田試験所長</t>
  </si>
  <si>
    <t>木曽試験所長</t>
  </si>
  <si>
    <t>松本試験所長</t>
  </si>
  <si>
    <t>北信試験所長</t>
  </si>
  <si>
    <t>shiken.to@npctc.or.jp</t>
  </si>
  <si>
    <t>ina.irai@npctc.or.jp</t>
  </si>
  <si>
    <t>ii.irai@npctc.or.jp</t>
  </si>
  <si>
    <t>ki.irai@npctc.or.jp</t>
  </si>
  <si>
    <t>ma.irai@npctc.or.jp</t>
  </si>
  <si>
    <t>ho.irai@npctc.or.jp</t>
  </si>
  <si>
    <t>メールで提出の方は、ＰＤＦファイルに変換して右記アドレスへ送信願います</t>
  </si>
  <si>
    <t>PDFﾌｧｲﾙ送信</t>
  </si>
  <si>
    <t>Email:</t>
  </si>
  <si>
    <t>メールで提出の方は、ＰＤＦファイルに変換して右記アドレスへ送信願います</t>
  </si>
  <si>
    <t>PDFﾌｧｲﾙ送信</t>
  </si>
  <si>
    <t>Excelにより右記アドレスに送信願います</t>
  </si>
  <si>
    <t>Excelﾌｧｲﾙ送信</t>
  </si>
  <si>
    <t>上記アドレスはコピー可</t>
  </si>
  <si>
    <r>
      <rPr>
        <sz val="10"/>
        <color indexed="8"/>
        <rFont val="ＭＳ Ｐ明朝"/>
        <family val="1"/>
      </rPr>
      <t>※受付番号</t>
    </r>
  </si>
  <si>
    <r>
      <rPr>
        <sz val="14"/>
        <color indexed="8"/>
        <rFont val="ＭＳ Ｐ明朝"/>
        <family val="1"/>
      </rPr>
      <t>様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</si>
</sst>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83"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ゴシック"/>
      <family val="3"/>
    </font>
    <font>
      <sz val="20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HGS創英角ｺﾞｼｯｸUB"/>
      <family val="3"/>
    </font>
    <font>
      <sz val="10"/>
      <color indexed="9"/>
      <name val="ＭＳ Ｐ明朝"/>
      <family val="1"/>
    </font>
    <font>
      <sz val="11"/>
      <color indexed="9"/>
      <name val="ＭＳ Ｐ明朝"/>
      <family val="1"/>
    </font>
    <font>
      <sz val="8"/>
      <color indexed="9"/>
      <name val="ＭＳ Ｐ明朝"/>
      <family val="1"/>
    </font>
    <font>
      <sz val="12"/>
      <color indexed="9"/>
      <name val="ＭＳ Ｐゴシック"/>
      <family val="3"/>
    </font>
    <font>
      <b/>
      <sz val="10"/>
      <color indexed="9"/>
      <name val="ＭＳ Ｐ明朝"/>
      <family val="1"/>
    </font>
    <font>
      <b/>
      <sz val="16"/>
      <color indexed="8"/>
      <name val="ＭＳ Ｐ明朝"/>
      <family val="1"/>
    </font>
    <font>
      <sz val="10"/>
      <color indexed="9"/>
      <name val="ＭＳ Ｐゴシック"/>
      <family val="3"/>
    </font>
    <font>
      <sz val="8"/>
      <color indexed="8"/>
      <name val="Century"/>
      <family val="1"/>
    </font>
    <font>
      <sz val="10"/>
      <color indexed="8"/>
      <name val="Century"/>
      <family val="1"/>
    </font>
    <font>
      <sz val="16"/>
      <color indexed="8"/>
      <name val="Century"/>
      <family val="1"/>
    </font>
    <font>
      <sz val="14"/>
      <color indexed="8"/>
      <name val="Century"/>
      <family val="1"/>
    </font>
    <font>
      <sz val="18"/>
      <color indexed="8"/>
      <name val="Century"/>
      <family val="1"/>
    </font>
    <font>
      <sz val="11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9"/>
      <name val="Century"/>
      <family val="1"/>
    </font>
    <font>
      <sz val="11"/>
      <color indexed="9"/>
      <name val="Century"/>
      <family val="1"/>
    </font>
    <font>
      <b/>
      <sz val="10"/>
      <color indexed="9"/>
      <name val="Century"/>
      <family val="1"/>
    </font>
    <font>
      <sz val="9"/>
      <name val="Meiryo UI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theme="0"/>
      <name val="ＭＳ Ｐ明朝"/>
      <family val="1"/>
    </font>
    <font>
      <b/>
      <sz val="10"/>
      <color theme="0"/>
      <name val="ＭＳ Ｐ明朝"/>
      <family val="1"/>
    </font>
    <font>
      <sz val="12"/>
      <color theme="0"/>
      <name val="Century"/>
      <family val="1"/>
    </font>
    <font>
      <b/>
      <sz val="11"/>
      <color theme="1"/>
      <name val="ＭＳ Ｐ明朝"/>
      <family val="1"/>
    </font>
    <font>
      <sz val="11"/>
      <color theme="0"/>
      <name val="Century"/>
      <family val="1"/>
    </font>
    <font>
      <b/>
      <sz val="10"/>
      <color theme="0"/>
      <name val="Century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71" fillId="31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49" fontId="8" fillId="32" borderId="0" xfId="0" applyNumberFormat="1" applyFont="1" applyFill="1" applyAlignment="1">
      <alignment vertical="center"/>
    </xf>
    <xf numFmtId="49" fontId="10" fillId="32" borderId="0" xfId="0" applyNumberFormat="1" applyFont="1" applyFill="1" applyAlignment="1">
      <alignment horizontal="center" vertical="center"/>
    </xf>
    <xf numFmtId="0" fontId="11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 vertical="center"/>
    </xf>
    <xf numFmtId="49" fontId="2" fillId="32" borderId="0" xfId="0" applyNumberFormat="1" applyFont="1" applyFill="1" applyAlignment="1">
      <alignment horizontal="center" vertical="center"/>
    </xf>
    <xf numFmtId="49" fontId="12" fillId="32" borderId="0" xfId="0" applyNumberFormat="1" applyFont="1" applyFill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top"/>
    </xf>
    <xf numFmtId="49" fontId="4" fillId="32" borderId="10" xfId="0" applyNumberFormat="1" applyFont="1" applyFill="1" applyBorder="1" applyAlignment="1">
      <alignment vertical="center"/>
    </xf>
    <xf numFmtId="49" fontId="4" fillId="32" borderId="11" xfId="0" applyNumberFormat="1" applyFont="1" applyFill="1" applyBorder="1" applyAlignment="1">
      <alignment vertical="center"/>
    </xf>
    <xf numFmtId="49" fontId="2" fillId="32" borderId="11" xfId="0" applyNumberFormat="1" applyFont="1" applyFill="1" applyBorder="1" applyAlignment="1">
      <alignment vertical="center"/>
    </xf>
    <xf numFmtId="0" fontId="5" fillId="32" borderId="11" xfId="0" applyFont="1" applyFill="1" applyBorder="1" applyAlignment="1">
      <alignment vertical="center" shrinkToFit="1"/>
    </xf>
    <xf numFmtId="49" fontId="2" fillId="32" borderId="12" xfId="0" applyNumberFormat="1" applyFont="1" applyFill="1" applyBorder="1" applyAlignment="1">
      <alignment vertical="center"/>
    </xf>
    <xf numFmtId="49" fontId="2" fillId="32" borderId="0" xfId="0" applyNumberFormat="1" applyFont="1" applyFill="1" applyAlignment="1">
      <alignment horizontal="right"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49" fontId="2" fillId="32" borderId="15" xfId="0" applyNumberFormat="1" applyFont="1" applyFill="1" applyBorder="1" applyAlignment="1">
      <alignment vertical="center"/>
    </xf>
    <xf numFmtId="0" fontId="5" fillId="32" borderId="16" xfId="0" applyFont="1" applyFill="1" applyBorder="1" applyAlignment="1">
      <alignment vertical="center"/>
    </xf>
    <xf numFmtId="49" fontId="2" fillId="32" borderId="17" xfId="0" applyNumberFormat="1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49" fontId="2" fillId="32" borderId="14" xfId="0" applyNumberFormat="1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vertical="center" shrinkToFit="1"/>
    </xf>
    <xf numFmtId="49" fontId="2" fillId="33" borderId="0" xfId="0" applyNumberFormat="1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49" fontId="2" fillId="32" borderId="21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0" fontId="2" fillId="32" borderId="0" xfId="0" applyFont="1" applyFill="1" applyAlignment="1" applyProtection="1">
      <alignment horizontal="center" vertical="center"/>
      <protection locked="0"/>
    </xf>
    <xf numFmtId="49" fontId="2" fillId="32" borderId="17" xfId="0" applyNumberFormat="1" applyFont="1" applyFill="1" applyBorder="1" applyAlignment="1" applyProtection="1">
      <alignment vertical="center"/>
      <protection locked="0"/>
    </xf>
    <xf numFmtId="0" fontId="2" fillId="32" borderId="18" xfId="0" applyFont="1" applyFill="1" applyBorder="1" applyAlignment="1" applyProtection="1">
      <alignment vertical="center"/>
      <protection locked="0"/>
    </xf>
    <xf numFmtId="0" fontId="2" fillId="32" borderId="13" xfId="0" applyFont="1" applyFill="1" applyBorder="1" applyAlignment="1" applyProtection="1">
      <alignment vertical="center"/>
      <protection locked="0"/>
    </xf>
    <xf numFmtId="49" fontId="19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49" fontId="72" fillId="34" borderId="0" xfId="0" applyNumberFormat="1" applyFont="1" applyFill="1" applyAlignment="1">
      <alignment vertical="center"/>
    </xf>
    <xf numFmtId="49" fontId="2" fillId="32" borderId="19" xfId="0" applyNumberFormat="1" applyFont="1" applyFill="1" applyBorder="1" applyAlignment="1">
      <alignment horizontal="left" vertical="center"/>
    </xf>
    <xf numFmtId="49" fontId="4" fillId="32" borderId="19" xfId="0" applyNumberFormat="1" applyFont="1" applyFill="1" applyBorder="1" applyAlignment="1">
      <alignment vertical="center"/>
    </xf>
    <xf numFmtId="49" fontId="73" fillId="0" borderId="0" xfId="0" applyNumberFormat="1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49" fontId="73" fillId="0" borderId="0" xfId="0" applyNumberFormat="1" applyFont="1" applyAlignment="1" applyProtection="1">
      <alignment vertical="center"/>
      <protection locked="0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2" fillId="32" borderId="19" xfId="0" applyFont="1" applyFill="1" applyBorder="1" applyAlignment="1">
      <alignment vertical="center"/>
    </xf>
    <xf numFmtId="0" fontId="3" fillId="32" borderId="22" xfId="0" applyFont="1" applyFill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 applyProtection="1">
      <alignment horizontal="center" vertical="center"/>
      <protection locked="0"/>
    </xf>
    <xf numFmtId="49" fontId="77" fillId="0" borderId="0" xfId="0" applyNumberFormat="1" applyFont="1" applyAlignment="1">
      <alignment horizontal="center" vertical="center"/>
    </xf>
    <xf numFmtId="0" fontId="80" fillId="32" borderId="0" xfId="0" applyFont="1" applyFill="1" applyAlignment="1" applyProtection="1">
      <alignment vertical="center"/>
      <protection locked="0"/>
    </xf>
    <xf numFmtId="49" fontId="22" fillId="32" borderId="0" xfId="0" applyNumberFormat="1" applyFont="1" applyFill="1" applyAlignment="1">
      <alignment vertical="center"/>
    </xf>
    <xf numFmtId="49" fontId="23" fillId="32" borderId="0" xfId="0" applyNumberFormat="1" applyFont="1" applyFill="1" applyAlignment="1">
      <alignment vertical="top"/>
    </xf>
    <xf numFmtId="49" fontId="23" fillId="32" borderId="0" xfId="0" applyNumberFormat="1" applyFont="1" applyFill="1" applyAlignment="1">
      <alignment vertical="center"/>
    </xf>
    <xf numFmtId="49" fontId="25" fillId="32" borderId="0" xfId="0" applyNumberFormat="1" applyFont="1" applyFill="1" applyAlignment="1">
      <alignment vertical="center"/>
    </xf>
    <xf numFmtId="49" fontId="26" fillId="32" borderId="0" xfId="0" applyNumberFormat="1" applyFont="1" applyFill="1" applyAlignment="1">
      <alignment vertical="center"/>
    </xf>
    <xf numFmtId="0" fontId="77" fillId="0" borderId="0" xfId="0" applyNumberFormat="1" applyFont="1" applyAlignment="1">
      <alignment vertical="center"/>
    </xf>
    <xf numFmtId="0" fontId="81" fillId="0" borderId="0" xfId="0" applyFont="1" applyAlignment="1" applyProtection="1">
      <alignment horizontal="center" vertical="center"/>
      <protection locked="0"/>
    </xf>
    <xf numFmtId="0" fontId="79" fillId="0" borderId="0" xfId="0" applyFont="1" applyAlignment="1" applyProtection="1">
      <alignment horizontal="center" vertical="center"/>
      <protection/>
    </xf>
    <xf numFmtId="0" fontId="27" fillId="32" borderId="22" xfId="0" applyNumberFormat="1" applyFont="1" applyFill="1" applyBorder="1" applyAlignment="1">
      <alignment horizontal="center" vertical="center"/>
    </xf>
    <xf numFmtId="0" fontId="27" fillId="32" borderId="22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23" fillId="32" borderId="0" xfId="0" applyFont="1" applyFill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49" fontId="2" fillId="32" borderId="0" xfId="0" applyNumberFormat="1" applyFont="1" applyFill="1" applyAlignment="1">
      <alignment horizontal="center" vertical="center"/>
    </xf>
    <xf numFmtId="49" fontId="10" fillId="32" borderId="0" xfId="0" applyNumberFormat="1" applyFont="1" applyFill="1" applyAlignment="1">
      <alignment horizontal="left" vertical="center"/>
    </xf>
    <xf numFmtId="49" fontId="7" fillId="0" borderId="23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49" fontId="2" fillId="32" borderId="25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32" borderId="26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horizontal="left" vertical="center" wrapText="1" indent="1" shrinkToFit="1"/>
      <protection locked="0"/>
    </xf>
    <xf numFmtId="0" fontId="7" fillId="0" borderId="18" xfId="0" applyFont="1" applyBorder="1" applyAlignment="1" applyProtection="1">
      <alignment horizontal="left" vertical="center" wrapText="1" indent="1" shrinkToFit="1"/>
      <protection locked="0"/>
    </xf>
    <xf numFmtId="0" fontId="7" fillId="0" borderId="28" xfId="0" applyFont="1" applyBorder="1" applyAlignment="1" applyProtection="1">
      <alignment horizontal="left" vertical="center" wrapText="1" indent="1" shrinkToFit="1"/>
      <protection locked="0"/>
    </xf>
    <xf numFmtId="49" fontId="2" fillId="32" borderId="29" xfId="0" applyNumberFormat="1" applyFont="1" applyFill="1" applyBorder="1" applyAlignment="1">
      <alignment horizontal="center" vertical="center"/>
    </xf>
    <xf numFmtId="49" fontId="2" fillId="32" borderId="18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shrinkToFit="1"/>
    </xf>
    <xf numFmtId="49" fontId="7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3" fillId="32" borderId="22" xfId="0" applyFont="1" applyFill="1" applyBorder="1" applyAlignment="1">
      <alignment horizontal="left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49" fontId="2" fillId="32" borderId="29" xfId="0" applyNumberFormat="1" applyFont="1" applyFill="1" applyBorder="1" applyAlignment="1" applyProtection="1">
      <alignment horizontal="center" vertical="center"/>
      <protection locked="0"/>
    </xf>
    <xf numFmtId="49" fontId="2" fillId="32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 horizontal="left" vertical="center"/>
      <protection locked="0"/>
    </xf>
    <xf numFmtId="49" fontId="2" fillId="32" borderId="19" xfId="0" applyNumberFormat="1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7" fillId="32" borderId="23" xfId="0" applyFont="1" applyFill="1" applyBorder="1" applyAlignment="1" applyProtection="1">
      <alignment horizontal="center" vertical="center"/>
      <protection locked="0"/>
    </xf>
    <xf numFmtId="0" fontId="7" fillId="32" borderId="24" xfId="0" applyFont="1" applyFill="1" applyBorder="1" applyAlignment="1" applyProtection="1">
      <alignment horizontal="center" vertical="center"/>
      <protection locked="0"/>
    </xf>
    <xf numFmtId="49" fontId="7" fillId="32" borderId="0" xfId="0" applyNumberFormat="1" applyFont="1" applyFill="1" applyAlignment="1" applyProtection="1">
      <alignment horizontal="center" vertical="center"/>
      <protection locked="0"/>
    </xf>
    <xf numFmtId="49" fontId="2" fillId="32" borderId="0" xfId="0" applyNumberFormat="1" applyFont="1" applyFill="1" applyAlignment="1">
      <alignment horizontal="left" vertical="center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vertical="center" wrapText="1"/>
    </xf>
    <xf numFmtId="0" fontId="5" fillId="32" borderId="24" xfId="0" applyFont="1" applyFill="1" applyBorder="1" applyAlignment="1">
      <alignment vertical="center" wrapText="1"/>
    </xf>
    <xf numFmtId="49" fontId="2" fillId="32" borderId="31" xfId="0" applyNumberFormat="1" applyFont="1" applyFill="1" applyBorder="1" applyAlignment="1">
      <alignment horizontal="center" vertical="center"/>
    </xf>
    <xf numFmtId="49" fontId="2" fillId="32" borderId="32" xfId="0" applyNumberFormat="1" applyFont="1" applyFill="1" applyBorder="1" applyAlignment="1">
      <alignment horizontal="center" vertical="center"/>
    </xf>
    <xf numFmtId="49" fontId="2" fillId="32" borderId="33" xfId="0" applyNumberFormat="1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32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32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32" borderId="0" xfId="0" applyFont="1" applyFill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18" xfId="0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9" fillId="32" borderId="22" xfId="0" applyNumberFormat="1" applyFont="1" applyFill="1" applyBorder="1" applyAlignment="1">
      <alignment horizontal="center" vertical="center"/>
    </xf>
    <xf numFmtId="49" fontId="9" fillId="32" borderId="35" xfId="0" applyNumberFormat="1" applyFont="1" applyFill="1" applyBorder="1" applyAlignment="1">
      <alignment horizontal="center" vertical="center"/>
    </xf>
    <xf numFmtId="49" fontId="9" fillId="32" borderId="30" xfId="0" applyNumberFormat="1" applyFont="1" applyFill="1" applyBorder="1" applyAlignment="1">
      <alignment horizontal="center" vertical="center"/>
    </xf>
    <xf numFmtId="49" fontId="9" fillId="32" borderId="36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2" fillId="32" borderId="19" xfId="0" applyNumberFormat="1" applyFont="1" applyFill="1" applyBorder="1" applyAlignment="1">
      <alignment horizontal="center" vertical="center"/>
    </xf>
    <xf numFmtId="49" fontId="2" fillId="32" borderId="34" xfId="0" applyNumberFormat="1" applyFont="1" applyFill="1" applyBorder="1" applyAlignment="1">
      <alignment horizontal="center" vertical="center"/>
    </xf>
    <xf numFmtId="0" fontId="7" fillId="32" borderId="19" xfId="0" applyFont="1" applyFill="1" applyBorder="1" applyAlignment="1" applyProtection="1">
      <alignment horizontal="center" vertical="center"/>
      <protection locked="0"/>
    </xf>
    <xf numFmtId="49" fontId="2" fillId="32" borderId="37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7" fillId="32" borderId="38" xfId="0" applyFont="1" applyFill="1" applyBorder="1" applyAlignment="1" applyProtection="1">
      <alignment horizontal="center" vertical="center"/>
      <protection locked="0"/>
    </xf>
    <xf numFmtId="0" fontId="7" fillId="32" borderId="3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2" fillId="32" borderId="23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49" fontId="2" fillId="32" borderId="23" xfId="0" applyNumberFormat="1" applyFont="1" applyFill="1" applyBorder="1" applyAlignment="1">
      <alignment horizontal="center" vertical="center"/>
    </xf>
    <xf numFmtId="49" fontId="9" fillId="32" borderId="23" xfId="0" applyNumberFormat="1" applyFont="1" applyFill="1" applyBorder="1" applyAlignment="1">
      <alignment horizontal="center" vertical="center" wrapText="1"/>
    </xf>
    <xf numFmtId="49" fontId="9" fillId="32" borderId="18" xfId="0" applyNumberFormat="1" applyFont="1" applyFill="1" applyBorder="1" applyAlignment="1">
      <alignment horizontal="center" vertical="center" wrapText="1"/>
    </xf>
    <xf numFmtId="49" fontId="9" fillId="32" borderId="28" xfId="0" applyNumberFormat="1" applyFont="1" applyFill="1" applyBorder="1" applyAlignment="1">
      <alignment horizontal="center" vertical="center" wrapText="1"/>
    </xf>
    <xf numFmtId="49" fontId="20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32" borderId="17" xfId="0" applyFont="1" applyFill="1" applyBorder="1" applyAlignment="1" applyProtection="1">
      <alignment horizontal="center" vertical="center"/>
      <protection locked="0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left" vertical="center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7" fillId="0" borderId="40" xfId="0" applyFont="1" applyBorder="1" applyAlignment="1" applyProtection="1">
      <alignment horizontal="left" vertical="center" shrinkToFit="1"/>
      <protection locked="0"/>
    </xf>
    <xf numFmtId="0" fontId="24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1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>
      <alignment horizontal="center" vertical="top"/>
    </xf>
    <xf numFmtId="49" fontId="2" fillId="32" borderId="12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37" xfId="0" applyNumberFormat="1" applyFont="1" applyFill="1" applyBorder="1" applyAlignment="1" applyProtection="1">
      <alignment horizontal="center" vertical="center"/>
      <protection locked="0"/>
    </xf>
    <xf numFmtId="49" fontId="2" fillId="32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 shrinkToFit="1"/>
      <protection locked="0"/>
    </xf>
    <xf numFmtId="0" fontId="2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center"/>
    </xf>
    <xf numFmtId="49" fontId="23" fillId="32" borderId="0" xfId="0" applyNumberFormat="1" applyFont="1" applyFill="1" applyAlignment="1">
      <alignment horizontal="center" vertical="center"/>
    </xf>
    <xf numFmtId="49" fontId="12" fillId="32" borderId="23" xfId="0" applyNumberFormat="1" applyFont="1" applyFill="1" applyBorder="1" applyAlignment="1">
      <alignment horizontal="center" vertical="center"/>
    </xf>
    <xf numFmtId="49" fontId="12" fillId="32" borderId="18" xfId="0" applyNumberFormat="1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49" fontId="7" fillId="0" borderId="43" xfId="0" applyNumberFormat="1" applyFont="1" applyBorder="1" applyAlignment="1" applyProtection="1">
      <alignment horizontal="left" vertical="center" wrapText="1" indent="1"/>
      <protection locked="0"/>
    </xf>
    <xf numFmtId="49" fontId="7" fillId="0" borderId="11" xfId="0" applyNumberFormat="1" applyFont="1" applyBorder="1" applyAlignment="1" applyProtection="1">
      <alignment horizontal="left" vertical="center" wrapText="1" indent="1"/>
      <protection locked="0"/>
    </xf>
    <xf numFmtId="49" fontId="7" fillId="0" borderId="20" xfId="0" applyNumberFormat="1" applyFont="1" applyBorder="1" applyAlignment="1" applyProtection="1">
      <alignment horizontal="left" vertical="center" wrapText="1" indent="1"/>
      <protection locked="0"/>
    </xf>
    <xf numFmtId="49" fontId="7" fillId="0" borderId="44" xfId="0" applyNumberFormat="1" applyFont="1" applyBorder="1" applyAlignment="1" applyProtection="1">
      <alignment horizontal="left" vertical="center" wrapText="1" indent="1"/>
      <protection locked="0"/>
    </xf>
    <xf numFmtId="49" fontId="7" fillId="0" borderId="17" xfId="0" applyNumberFormat="1" applyFont="1" applyBorder="1" applyAlignment="1" applyProtection="1">
      <alignment horizontal="left" vertical="center" wrapText="1" indent="1"/>
      <protection locked="0"/>
    </xf>
    <xf numFmtId="49" fontId="7" fillId="0" borderId="40" xfId="0" applyNumberFormat="1" applyFont="1" applyBorder="1" applyAlignment="1" applyProtection="1">
      <alignment horizontal="left" vertical="center" wrapText="1" indent="1"/>
      <protection locked="0"/>
    </xf>
    <xf numFmtId="49" fontId="2" fillId="32" borderId="22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left" vertical="center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2" fillId="32" borderId="17" xfId="0" applyFont="1" applyFill="1" applyBorder="1" applyAlignment="1" applyProtection="1">
      <alignment horizontal="center" vertical="center" wrapText="1"/>
      <protection locked="0"/>
    </xf>
    <xf numFmtId="0" fontId="2" fillId="32" borderId="40" xfId="0" applyFont="1" applyFill="1" applyBorder="1" applyAlignment="1" applyProtection="1">
      <alignment horizontal="center" vertical="center" wrapText="1"/>
      <protection locked="0"/>
    </xf>
    <xf numFmtId="0" fontId="7" fillId="32" borderId="17" xfId="0" applyFont="1" applyFill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49" fontId="2" fillId="32" borderId="21" xfId="0" applyNumberFormat="1" applyFont="1" applyFill="1" applyBorder="1" applyAlignment="1">
      <alignment horizontal="center" vertical="center" wrapText="1"/>
    </xf>
    <xf numFmtId="49" fontId="2" fillId="32" borderId="45" xfId="0" applyNumberFormat="1" applyFont="1" applyFill="1" applyBorder="1" applyAlignment="1">
      <alignment horizontal="center" vertical="center"/>
    </xf>
    <xf numFmtId="0" fontId="2" fillId="33" borderId="46" xfId="0" applyFont="1" applyFill="1" applyBorder="1" applyAlignment="1" applyProtection="1">
      <alignment horizontal="center" vertical="center" shrinkToFit="1"/>
      <protection locked="0"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7" fillId="32" borderId="37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49" fontId="4" fillId="32" borderId="19" xfId="0" applyNumberFormat="1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7" fillId="0" borderId="35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49" fontId="2" fillId="32" borderId="18" xfId="0" applyNumberFormat="1" applyFont="1" applyFill="1" applyBorder="1" applyAlignment="1" applyProtection="1">
      <alignment horizontal="left" vertical="center" shrinkToFit="1"/>
      <protection locked="0"/>
    </xf>
    <xf numFmtId="0" fontId="2" fillId="32" borderId="18" xfId="0" applyFont="1" applyFill="1" applyBorder="1" applyAlignment="1" applyProtection="1">
      <alignment horizontal="left" vertical="center" shrinkToFit="1"/>
      <protection locked="0"/>
    </xf>
    <xf numFmtId="49" fontId="2" fillId="0" borderId="17" xfId="0" applyNumberFormat="1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Border="1" applyAlignment="1" applyProtection="1">
      <alignment horizontal="left" vertical="center" shrinkToFit="1"/>
      <protection locked="0"/>
    </xf>
    <xf numFmtId="49" fontId="7" fillId="0" borderId="18" xfId="0" applyNumberFormat="1" applyFont="1" applyBorder="1" applyAlignment="1" applyProtection="1">
      <alignment horizontal="left" vertical="center" shrinkToFit="1"/>
      <protection locked="0"/>
    </xf>
    <xf numFmtId="49" fontId="7" fillId="0" borderId="28" xfId="0" applyNumberFormat="1" applyFont="1" applyBorder="1" applyAlignment="1" applyProtection="1">
      <alignment horizontal="left" vertical="center" shrinkToFit="1"/>
      <protection locked="0"/>
    </xf>
    <xf numFmtId="0" fontId="7" fillId="0" borderId="30" xfId="0" applyFont="1" applyBorder="1" applyAlignment="1" applyProtection="1">
      <alignment horizontal="left" vertical="center" shrinkToFi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5">
    <dxf>
      <font>
        <color theme="1"/>
      </font>
      <fill>
        <patternFill>
          <bgColor theme="9" tint="0.7999799847602844"/>
        </patternFill>
      </fill>
    </dxf>
    <dxf>
      <font>
        <b val="0"/>
        <i val="0"/>
        <color theme="1"/>
      </font>
      <fill>
        <patternFill>
          <bgColor theme="9" tint="0.7999799847602844"/>
        </patternFill>
      </fill>
      <border>
        <right style="thin"/>
        <top style="thin"/>
      </border>
    </dxf>
    <dxf>
      <font>
        <b val="0"/>
        <i val="0"/>
        <color theme="1"/>
      </font>
      <fill>
        <patternFill>
          <bgColor theme="9" tint="0.7999799847602844"/>
        </patternFill>
      </fill>
      <border>
        <right style="thin"/>
        <bottom style="thin"/>
      </border>
    </dxf>
    <dxf>
      <font>
        <b/>
        <i val="0"/>
        <color rgb="FF0070C0"/>
      </font>
      <fill>
        <patternFill>
          <bgColor theme="9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theme="9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theme="9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theme="9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theme="9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theme="9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3"/>
      </font>
      <border>
        <top style="thin"/>
      </border>
    </dxf>
    <dxf>
      <font>
        <b/>
        <i val="0"/>
        <color theme="3"/>
      </font>
      <border>
        <top style="thin"/>
      </border>
    </dxf>
    <dxf>
      <font>
        <b/>
        <i val="0"/>
        <color theme="3"/>
      </font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font>
        <color theme="1"/>
      </font>
      <fill>
        <patternFill>
          <bgColor theme="9" tint="0.7999799847602844"/>
        </patternFill>
      </fill>
      <border>
        <right style="thin"/>
      </border>
    </dxf>
    <dxf>
      <font>
        <color theme="1"/>
      </font>
      <fill>
        <patternFill>
          <bgColor theme="9" tint="0.7999799847602844"/>
        </patternFill>
      </fill>
      <border>
        <right style="thin"/>
      </border>
    </dxf>
    <dxf>
      <font>
        <b/>
        <i val="0"/>
        <color theme="1"/>
      </font>
      <fill>
        <patternFill>
          <bgColor theme="9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9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9" tint="0.7999799847602844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indexed="9"/>
          <bgColor indexed="9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8"/>
      </font>
    </dxf>
    <dxf>
      <font>
        <b val="0"/>
        <i val="0"/>
        <color rgb="FF000000"/>
      </font>
      <border/>
    </dxf>
    <dxf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theme="9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1"/>
      </font>
      <fill>
        <patternFill>
          <bgColor theme="9" tint="0.7999799847602844"/>
        </patternFill>
      </fill>
      <border>
        <right style="thin">
          <color rgb="FF000000"/>
        </right>
      </border>
    </dxf>
    <dxf>
      <border>
        <left style="thin">
          <color rgb="FF000000"/>
        </left>
      </border>
    </dxf>
    <dxf>
      <font>
        <b/>
        <i val="0"/>
        <color theme="3"/>
      </font>
      <border>
        <top style="thin">
          <color rgb="FF000000"/>
        </top>
      </border>
    </dxf>
    <dxf>
      <font>
        <b/>
        <i val="0"/>
        <color rgb="FFFF0000"/>
      </font>
      <fill>
        <patternFill>
          <bgColor theme="9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theme="9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theme="1"/>
      </font>
      <fill>
        <patternFill>
          <bgColor theme="9" tint="0.7999799847602844"/>
        </patternFill>
      </fill>
      <border>
        <right style="thin">
          <color rgb="FF000000"/>
        </right>
        <bottom style="thin">
          <color rgb="FF000000"/>
        </bottom>
      </border>
    </dxf>
    <dxf>
      <font>
        <b val="0"/>
        <i val="0"/>
        <color theme="1"/>
      </font>
      <fill>
        <patternFill>
          <bgColor theme="9" tint="0.7999799847602844"/>
        </patternFill>
      </fill>
      <border>
        <right style="thin">
          <color rgb="FF000000"/>
        </right>
        <top style="thin">
          <color rgb="FF000000"/>
        </top>
      </border>
    </dxf>
    <dxf>
      <font>
        <color theme="1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590550</xdr:colOff>
      <xdr:row>21</xdr:row>
      <xdr:rowOff>247650</xdr:rowOff>
    </xdr:from>
    <xdr:to>
      <xdr:col>45</xdr:col>
      <xdr:colOff>866775</xdr:colOff>
      <xdr:row>22</xdr:row>
      <xdr:rowOff>247650</xdr:rowOff>
    </xdr:to>
    <xdr:sp>
      <xdr:nvSpPr>
        <xdr:cNvPr id="1" name="Oval 95"/>
        <xdr:cNvSpPr>
          <a:spLocks/>
        </xdr:cNvSpPr>
      </xdr:nvSpPr>
      <xdr:spPr>
        <a:xfrm>
          <a:off x="7305675" y="5934075"/>
          <a:ext cx="2762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45</xdr:col>
      <xdr:colOff>161925</xdr:colOff>
      <xdr:row>21</xdr:row>
      <xdr:rowOff>257175</xdr:rowOff>
    </xdr:from>
    <xdr:to>
      <xdr:col>45</xdr:col>
      <xdr:colOff>457200</xdr:colOff>
      <xdr:row>22</xdr:row>
      <xdr:rowOff>238125</xdr:rowOff>
    </xdr:to>
    <xdr:sp>
      <xdr:nvSpPr>
        <xdr:cNvPr id="2" name="Oval 95"/>
        <xdr:cNvSpPr>
          <a:spLocks/>
        </xdr:cNvSpPr>
      </xdr:nvSpPr>
      <xdr:spPr>
        <a:xfrm>
          <a:off x="6877050" y="5943600"/>
          <a:ext cx="2952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45</xdr:col>
      <xdr:colOff>981075</xdr:colOff>
      <xdr:row>21</xdr:row>
      <xdr:rowOff>238125</xdr:rowOff>
    </xdr:from>
    <xdr:to>
      <xdr:col>45</xdr:col>
      <xdr:colOff>1266825</xdr:colOff>
      <xdr:row>22</xdr:row>
      <xdr:rowOff>238125</xdr:rowOff>
    </xdr:to>
    <xdr:sp>
      <xdr:nvSpPr>
        <xdr:cNvPr id="3" name="Oval 92"/>
        <xdr:cNvSpPr>
          <a:spLocks/>
        </xdr:cNvSpPr>
      </xdr:nvSpPr>
      <xdr:spPr>
        <a:xfrm>
          <a:off x="7696200" y="5924550"/>
          <a:ext cx="2857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45</xdr:col>
      <xdr:colOff>104775</xdr:colOff>
      <xdr:row>24</xdr:row>
      <xdr:rowOff>57150</xdr:rowOff>
    </xdr:from>
    <xdr:to>
      <xdr:col>45</xdr:col>
      <xdr:colOff>600075</xdr:colOff>
      <xdr:row>25</xdr:row>
      <xdr:rowOff>38100</xdr:rowOff>
    </xdr:to>
    <xdr:sp>
      <xdr:nvSpPr>
        <xdr:cNvPr id="4" name="Oval 92"/>
        <xdr:cNvSpPr>
          <a:spLocks/>
        </xdr:cNvSpPr>
      </xdr:nvSpPr>
      <xdr:spPr>
        <a:xfrm>
          <a:off x="6819900" y="6572250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45</xdr:col>
      <xdr:colOff>76200</xdr:colOff>
      <xdr:row>20</xdr:row>
      <xdr:rowOff>19050</xdr:rowOff>
    </xdr:from>
    <xdr:to>
      <xdr:col>45</xdr:col>
      <xdr:colOff>552450</xdr:colOff>
      <xdr:row>21</xdr:row>
      <xdr:rowOff>95250</xdr:rowOff>
    </xdr:to>
    <xdr:sp>
      <xdr:nvSpPr>
        <xdr:cNvPr id="5" name="Oval 92"/>
        <xdr:cNvSpPr>
          <a:spLocks/>
        </xdr:cNvSpPr>
      </xdr:nvSpPr>
      <xdr:spPr>
        <a:xfrm>
          <a:off x="6791325" y="5505450"/>
          <a:ext cx="4762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45</xdr:col>
      <xdr:colOff>666750</xdr:colOff>
      <xdr:row>20</xdr:row>
      <xdr:rowOff>19050</xdr:rowOff>
    </xdr:from>
    <xdr:to>
      <xdr:col>45</xdr:col>
      <xdr:colOff>1162050</xdr:colOff>
      <xdr:row>21</xdr:row>
      <xdr:rowOff>85725</xdr:rowOff>
    </xdr:to>
    <xdr:sp>
      <xdr:nvSpPr>
        <xdr:cNvPr id="6" name="Oval 92"/>
        <xdr:cNvSpPr>
          <a:spLocks/>
        </xdr:cNvSpPr>
      </xdr:nvSpPr>
      <xdr:spPr>
        <a:xfrm>
          <a:off x="7381875" y="550545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45</xdr:col>
      <xdr:colOff>466725</xdr:colOff>
      <xdr:row>16</xdr:row>
      <xdr:rowOff>200025</xdr:rowOff>
    </xdr:from>
    <xdr:to>
      <xdr:col>46</xdr:col>
      <xdr:colOff>647700</xdr:colOff>
      <xdr:row>19</xdr:row>
      <xdr:rowOff>76200</xdr:rowOff>
    </xdr:to>
    <xdr:sp>
      <xdr:nvSpPr>
        <xdr:cNvPr id="7" name="AutoShape 38"/>
        <xdr:cNvSpPr>
          <a:spLocks/>
        </xdr:cNvSpPr>
      </xdr:nvSpPr>
      <xdr:spPr>
        <a:xfrm>
          <a:off x="7181850" y="4438650"/>
          <a:ext cx="2019300" cy="876300"/>
        </a:xfrm>
        <a:prstGeom prst="wedgeRoundRectCallout">
          <a:avLst>
            <a:gd name="adj1" fmla="val -66018"/>
            <a:gd name="adj2" fmla="val 41018"/>
          </a:avLst>
        </a:prstGeom>
        <a:solidFill>
          <a:srgbClr val="FFFF99"/>
        </a:solidFill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マウスを使い○印をドラックして選択するか、リスト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から選んでください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67</xdr:col>
      <xdr:colOff>219075</xdr:colOff>
      <xdr:row>2</xdr:row>
      <xdr:rowOff>276225</xdr:rowOff>
    </xdr:from>
    <xdr:to>
      <xdr:col>69</xdr:col>
      <xdr:colOff>152400</xdr:colOff>
      <xdr:row>4</xdr:row>
      <xdr:rowOff>57150</xdr:rowOff>
    </xdr:to>
    <xdr:sp>
      <xdr:nvSpPr>
        <xdr:cNvPr id="8" name="Rectangle 72"/>
        <xdr:cNvSpPr>
          <a:spLocks/>
        </xdr:cNvSpPr>
      </xdr:nvSpPr>
      <xdr:spPr>
        <a:xfrm>
          <a:off x="11391900" y="63817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571500</xdr:colOff>
      <xdr:row>28</xdr:row>
      <xdr:rowOff>142875</xdr:rowOff>
    </xdr:from>
    <xdr:to>
      <xdr:col>46</xdr:col>
      <xdr:colOff>133350</xdr:colOff>
      <xdr:row>30</xdr:row>
      <xdr:rowOff>200025</xdr:rowOff>
    </xdr:to>
    <xdr:sp>
      <xdr:nvSpPr>
        <xdr:cNvPr id="9" name="AutoShape 37"/>
        <xdr:cNvSpPr>
          <a:spLocks/>
        </xdr:cNvSpPr>
      </xdr:nvSpPr>
      <xdr:spPr>
        <a:xfrm>
          <a:off x="7286625" y="7839075"/>
          <a:ext cx="1400175" cy="704850"/>
        </a:xfrm>
        <a:prstGeom prst="wedgeRoundRectCallout">
          <a:avLst>
            <a:gd name="adj1" fmla="val -74560"/>
            <a:gd name="adj2" fmla="val 23773"/>
          </a:avLst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製造年は西暦で入力してください。</a:t>
          </a:r>
        </a:p>
      </xdr:txBody>
    </xdr:sp>
    <xdr:clientData/>
  </xdr:twoCellAnchor>
  <xdr:twoCellAnchor>
    <xdr:from>
      <xdr:col>45</xdr:col>
      <xdr:colOff>361950</xdr:colOff>
      <xdr:row>10</xdr:row>
      <xdr:rowOff>266700</xdr:rowOff>
    </xdr:from>
    <xdr:to>
      <xdr:col>46</xdr:col>
      <xdr:colOff>1381125</xdr:colOff>
      <xdr:row>13</xdr:row>
      <xdr:rowOff>238125</xdr:rowOff>
    </xdr:to>
    <xdr:sp>
      <xdr:nvSpPr>
        <xdr:cNvPr id="10" name="AutoShape 60"/>
        <xdr:cNvSpPr>
          <a:spLocks/>
        </xdr:cNvSpPr>
      </xdr:nvSpPr>
      <xdr:spPr>
        <a:xfrm>
          <a:off x="7077075" y="2847975"/>
          <a:ext cx="2857500" cy="885825"/>
        </a:xfrm>
        <a:prstGeom prst="wedgeRoundRectCallout">
          <a:avLst>
            <a:gd name="adj1" fmla="val -57018"/>
            <a:gd name="adj2" fmla="val -49074"/>
          </a:avLst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依頼者（報告書宛名）から先に入力してください。支払者（請求書宛名）にコピーされます。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依頼者（報告書宛名）以外の請求先となる場合、支払者（請求書宛名）に上書きしてください。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58"/>
  <sheetViews>
    <sheetView showGridLines="0" showZeros="0" tabSelected="1" zoomScale="120" zoomScaleNormal="120" zoomScalePageLayoutView="0" workbookViewId="0" topLeftCell="A1">
      <selection activeCell="F9" sqref="F9:V9"/>
    </sheetView>
  </sheetViews>
  <sheetFormatPr defaultColWidth="2.00390625" defaultRowHeight="23.25" customHeight="1"/>
  <cols>
    <col min="1" max="1" width="1.25" style="1" customWidth="1"/>
    <col min="2" max="13" width="2.00390625" style="1" customWidth="1"/>
    <col min="14" max="14" width="2.125" style="1" customWidth="1"/>
    <col min="15" max="42" width="2.00390625" style="1" customWidth="1"/>
    <col min="43" max="43" width="1.75390625" style="1" customWidth="1"/>
    <col min="44" max="44" width="2.00390625" style="1" customWidth="1"/>
    <col min="45" max="45" width="1.00390625" style="1" customWidth="1"/>
    <col min="46" max="46" width="24.125" style="1" customWidth="1"/>
    <col min="47" max="47" width="20.50390625" style="1" customWidth="1"/>
    <col min="48" max="49" width="8.375" style="4" customWidth="1"/>
    <col min="50" max="52" width="8.375" style="4" hidden="1" customWidth="1"/>
    <col min="53" max="67" width="11.875" style="4" hidden="1" customWidth="1"/>
    <col min="68" max="73" width="11.875" style="62" hidden="1" customWidth="1"/>
    <col min="74" max="92" width="11.875" style="4" hidden="1" customWidth="1"/>
    <col min="93" max="104" width="14.75390625" style="4" customWidth="1"/>
    <col min="105" max="120" width="6.75390625" style="4" customWidth="1"/>
    <col min="121" max="150" width="2.375" style="4" customWidth="1"/>
    <col min="151" max="196" width="2.00390625" style="4" customWidth="1"/>
    <col min="197" max="16384" width="2.00390625" style="1" customWidth="1"/>
  </cols>
  <sheetData>
    <row r="1" spans="1:45" ht="23.25" customHeight="1">
      <c r="A1" s="59"/>
      <c r="B1" s="101" t="s">
        <v>137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9"/>
    </row>
    <row r="2" spans="1:47" ht="5.25" customHeight="1">
      <c r="A2" s="59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20"/>
      <c r="V2" s="20"/>
      <c r="W2" s="20"/>
      <c r="X2" s="20"/>
      <c r="Y2" s="19"/>
      <c r="Z2" s="21"/>
      <c r="AA2" s="21"/>
      <c r="AB2" s="21"/>
      <c r="AC2" s="22"/>
      <c r="AD2" s="23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19"/>
      <c r="AU2" s="87" t="str">
        <f>B5</f>
        <v>北信試験所長</v>
      </c>
    </row>
    <row r="3" spans="1:71" ht="27.75" customHeight="1">
      <c r="A3" s="59"/>
      <c r="B3" s="19" t="s">
        <v>134</v>
      </c>
      <c r="C3" s="82"/>
      <c r="D3" s="82"/>
      <c r="E3" s="82"/>
      <c r="F3" s="82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2"/>
      <c r="T3" s="82"/>
      <c r="U3" s="205" t="s">
        <v>161</v>
      </c>
      <c r="V3" s="205"/>
      <c r="W3" s="205"/>
      <c r="X3" s="205"/>
      <c r="Y3" s="84"/>
      <c r="Z3" s="206" t="s">
        <v>66</v>
      </c>
      <c r="AA3" s="207"/>
      <c r="AB3" s="206">
        <f>BQ4</f>
        <v>6</v>
      </c>
      <c r="AC3" s="208"/>
      <c r="AD3" s="20" t="s">
        <v>67</v>
      </c>
      <c r="AE3" s="182"/>
      <c r="AF3" s="116"/>
      <c r="AG3" s="182"/>
      <c r="AH3" s="116"/>
      <c r="AI3" s="182"/>
      <c r="AJ3" s="116"/>
      <c r="AK3" s="182"/>
      <c r="AL3" s="116"/>
      <c r="AM3" s="182"/>
      <c r="AN3" s="116"/>
      <c r="AO3" s="115"/>
      <c r="AP3" s="115"/>
      <c r="AQ3" s="182"/>
      <c r="AR3" s="116"/>
      <c r="AS3" s="19"/>
      <c r="AT3" s="77" t="str">
        <f>LOOKUP(BQ4,BQ5:BQ10,CK5:CK10)</f>
        <v>PDFﾌｧｲﾙ送信</v>
      </c>
      <c r="AU3" s="78" t="str">
        <f>LEFT(AU2,5)</f>
        <v>北信試験所</v>
      </c>
      <c r="AV3" s="92"/>
      <c r="BR3" s="62" t="s">
        <v>63</v>
      </c>
      <c r="BS3" s="62" t="s">
        <v>160</v>
      </c>
    </row>
    <row r="4" spans="1:69" ht="23.25" customHeight="1">
      <c r="A4" s="59"/>
      <c r="B4" s="19"/>
      <c r="C4" s="203" t="str">
        <f>LOOKUP(BQ4,BQ5:BQ10,BT5:BT10)</f>
        <v>〒381-2217</v>
      </c>
      <c r="D4" s="203"/>
      <c r="E4" s="203"/>
      <c r="F4" s="203"/>
      <c r="G4" s="203"/>
      <c r="H4" s="203" t="str">
        <f>LOOKUP(BQ4,BQ5:BQ10,BU5:BU10)</f>
        <v>長野市稲里町中央4丁目21番37号</v>
      </c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4"/>
      <c r="AA4" s="204">
        <f>LOOKUP(BQ4,BQ5:BQ10,BX5:BX10)</f>
        <v>0</v>
      </c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4"/>
      <c r="AP4" s="24"/>
      <c r="AQ4" s="24"/>
      <c r="AR4" s="24"/>
      <c r="AS4" s="19"/>
      <c r="AT4" s="93" t="str">
        <f>LOOKUP(BQ4,BQ5:BQ10,CJ5:CJ10)</f>
        <v>メールで提出の方は、ＰＤＦファイルに変換して右記アドレスへ送信願います</v>
      </c>
      <c r="AU4" s="88" t="s">
        <v>147</v>
      </c>
      <c r="AV4" s="92"/>
      <c r="BQ4" s="66">
        <v>6</v>
      </c>
    </row>
    <row r="5" spans="1:147" ht="23.25" customHeight="1">
      <c r="A5" s="59"/>
      <c r="B5" s="194" t="str">
        <f>LOOKUP(BQ4,BQ5:BQ10,BR5:BR10)</f>
        <v>北信試験所長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85"/>
      <c r="N5" s="85" t="s">
        <v>162</v>
      </c>
      <c r="O5" s="85"/>
      <c r="P5" s="85"/>
      <c r="Q5" s="85"/>
      <c r="R5" s="86"/>
      <c r="S5" s="86"/>
      <c r="T5" s="19"/>
      <c r="U5" s="195">
        <f>LOOKUP(BQ4,BQ5:BQ10,BW5:BW10)</f>
        <v>0</v>
      </c>
      <c r="V5" s="195"/>
      <c r="W5" s="195"/>
      <c r="X5" s="195"/>
      <c r="Y5" s="195"/>
      <c r="Z5" s="195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"/>
      <c r="AP5" s="19"/>
      <c r="AQ5" s="19"/>
      <c r="AR5" s="19"/>
      <c r="AS5" s="19"/>
      <c r="AT5" s="93"/>
      <c r="AU5" s="79" t="s">
        <v>148</v>
      </c>
      <c r="AV5" s="92"/>
      <c r="BH5" s="53"/>
      <c r="BI5" s="53"/>
      <c r="BQ5" s="67">
        <v>1</v>
      </c>
      <c r="BR5" s="67" t="s">
        <v>141</v>
      </c>
      <c r="BS5" s="68" t="s">
        <v>94</v>
      </c>
      <c r="BT5" s="67" t="s">
        <v>95</v>
      </c>
      <c r="BU5" s="69" t="s">
        <v>0</v>
      </c>
      <c r="BV5" s="12" t="s">
        <v>96</v>
      </c>
      <c r="BW5" s="13"/>
      <c r="BX5" s="14"/>
      <c r="BY5" t="s">
        <v>147</v>
      </c>
      <c r="BZ5" s="13"/>
      <c r="CJ5" s="73" t="s">
        <v>153</v>
      </c>
      <c r="CK5" s="73" t="s">
        <v>154</v>
      </c>
      <c r="CL5" s="73" t="s">
        <v>155</v>
      </c>
      <c r="CQ5" s="4" t="s">
        <v>97</v>
      </c>
      <c r="CW5" s="5" t="s">
        <v>97</v>
      </c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6" t="s">
        <v>97</v>
      </c>
      <c r="DJ5" s="5"/>
      <c r="DK5" s="5"/>
      <c r="DL5" s="5"/>
      <c r="DN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</row>
    <row r="6" spans="1:147" ht="20.25" customHeight="1">
      <c r="A6" s="59"/>
      <c r="B6" s="85"/>
      <c r="C6" s="94" t="str">
        <f>LOOKUP(BQ4,BQ5:BQ10,BV5:BV10)</f>
        <v>TEL　026-284-4655　　FAX 　026-284-5221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26"/>
      <c r="W6" s="26"/>
      <c r="X6" s="26"/>
      <c r="Y6" s="26"/>
      <c r="Z6" s="26"/>
      <c r="AA6" s="197" t="str">
        <f>LOOKUP(BQ4,BQ5:BQ10,BZ5:BZ10)</f>
        <v>※　区分　＜　A　・　B　・　集　＞</v>
      </c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26"/>
      <c r="AP6" s="26"/>
      <c r="AQ6" s="26"/>
      <c r="AR6" s="26"/>
      <c r="AS6" s="19"/>
      <c r="AT6" s="93"/>
      <c r="AU6" s="79" t="s">
        <v>149</v>
      </c>
      <c r="AV6" s="92"/>
      <c r="BB6" s="54"/>
      <c r="BC6" s="54"/>
      <c r="BD6" s="54"/>
      <c r="BE6" s="54"/>
      <c r="BF6" s="54"/>
      <c r="BG6" s="54"/>
      <c r="BH6" s="81" t="str">
        <f>LOOKUP(BQ4,BQ5:BQ10,BY5:BY10)</f>
        <v>ho.irai@npctc.or.jp</v>
      </c>
      <c r="BI6" s="54"/>
      <c r="BJ6" s="54"/>
      <c r="BK6" s="54"/>
      <c r="BL6" s="54"/>
      <c r="BM6" s="54"/>
      <c r="BQ6" s="67">
        <v>2</v>
      </c>
      <c r="BR6" s="67" t="s">
        <v>142</v>
      </c>
      <c r="BS6" s="68" t="s">
        <v>98</v>
      </c>
      <c r="BT6" s="67" t="s">
        <v>99</v>
      </c>
      <c r="BU6" s="69" t="s">
        <v>1</v>
      </c>
      <c r="BV6" s="12" t="s">
        <v>100</v>
      </c>
      <c r="BW6" s="13"/>
      <c r="BX6" s="14"/>
      <c r="BY6" t="s">
        <v>148</v>
      </c>
      <c r="BZ6" s="13"/>
      <c r="CJ6" s="73" t="s">
        <v>153</v>
      </c>
      <c r="CK6" s="73" t="s">
        <v>154</v>
      </c>
      <c r="CL6" s="73" t="s">
        <v>155</v>
      </c>
      <c r="CQ6" s="4" t="s">
        <v>101</v>
      </c>
      <c r="CW6" s="5" t="s">
        <v>101</v>
      </c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6" t="s">
        <v>101</v>
      </c>
      <c r="DJ6" s="5"/>
      <c r="DK6" s="5"/>
      <c r="DL6" s="5"/>
      <c r="DN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</row>
    <row r="7" spans="1:147" ht="16.5" customHeight="1">
      <c r="A7" s="59"/>
      <c r="B7" s="90" t="str">
        <f>LOOKUP(BQ4,BQ5:BQ10,CL5:CL10)</f>
        <v>Email:</v>
      </c>
      <c r="C7" s="90"/>
      <c r="D7" s="90"/>
      <c r="E7" s="90"/>
      <c r="F7" s="91" t="str">
        <f>LOOKUP(BQ4,BQ5:BQ10,BY5:BY10)</f>
        <v>ho.irai@npctc.or.jp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76"/>
      <c r="U7" s="76"/>
      <c r="V7" s="76"/>
      <c r="W7" s="121" t="s">
        <v>93</v>
      </c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9"/>
      <c r="AT7" s="93"/>
      <c r="AU7" s="89" t="s">
        <v>150</v>
      </c>
      <c r="AV7" s="92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Q7" s="67">
        <v>3</v>
      </c>
      <c r="BR7" s="67" t="s">
        <v>143</v>
      </c>
      <c r="BS7" s="68" t="s">
        <v>98</v>
      </c>
      <c r="BT7" s="67" t="s">
        <v>102</v>
      </c>
      <c r="BU7" s="69" t="s">
        <v>2</v>
      </c>
      <c r="BV7" s="12" t="s">
        <v>103</v>
      </c>
      <c r="BW7" s="13"/>
      <c r="BX7" s="15"/>
      <c r="BY7" t="s">
        <v>149</v>
      </c>
      <c r="BZ7" s="13"/>
      <c r="CJ7" s="73" t="s">
        <v>156</v>
      </c>
      <c r="CK7" s="73" t="s">
        <v>157</v>
      </c>
      <c r="CL7" s="73" t="s">
        <v>155</v>
      </c>
      <c r="CQ7" s="4" t="s">
        <v>104</v>
      </c>
      <c r="CW7" s="5" t="s">
        <v>104</v>
      </c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6" t="s">
        <v>104</v>
      </c>
      <c r="DJ7" s="5"/>
      <c r="DK7" s="5"/>
      <c r="DL7" s="5"/>
      <c r="DN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</row>
    <row r="8" spans="1:147" ht="18" customHeight="1">
      <c r="A8" s="59"/>
      <c r="B8" s="27" t="s">
        <v>135</v>
      </c>
      <c r="C8" s="28"/>
      <c r="D8" s="28"/>
      <c r="E8" s="28"/>
      <c r="F8" s="28"/>
      <c r="G8" s="29"/>
      <c r="H8" s="30"/>
      <c r="I8" s="30"/>
      <c r="J8" s="30"/>
      <c r="K8" s="199"/>
      <c r="L8" s="199"/>
      <c r="M8" s="199"/>
      <c r="N8" s="199"/>
      <c r="O8" s="29"/>
      <c r="P8" s="29"/>
      <c r="Q8" s="29"/>
      <c r="R8" s="29"/>
      <c r="S8" s="30"/>
      <c r="T8" s="30"/>
      <c r="U8" s="30"/>
      <c r="V8" s="44"/>
      <c r="W8" s="30"/>
      <c r="X8" s="28" t="s">
        <v>65</v>
      </c>
      <c r="Y8" s="28"/>
      <c r="Z8" s="28"/>
      <c r="AA8" s="28"/>
      <c r="AB8" s="28"/>
      <c r="AC8" s="29"/>
      <c r="AD8" s="30"/>
      <c r="AE8" s="30"/>
      <c r="AF8" s="30"/>
      <c r="AG8" s="199"/>
      <c r="AH8" s="199"/>
      <c r="AI8" s="199"/>
      <c r="AJ8" s="199"/>
      <c r="AK8" s="29"/>
      <c r="AL8" s="29"/>
      <c r="AM8" s="29"/>
      <c r="AN8" s="29"/>
      <c r="AO8" s="30"/>
      <c r="AP8" s="30"/>
      <c r="AQ8" s="30"/>
      <c r="AR8" s="44"/>
      <c r="AS8" s="19"/>
      <c r="AT8" s="93"/>
      <c r="AU8" s="79" t="s">
        <v>151</v>
      </c>
      <c r="AV8" s="92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56"/>
      <c r="BQ8" s="67">
        <v>4</v>
      </c>
      <c r="BR8" s="67" t="s">
        <v>144</v>
      </c>
      <c r="BS8" s="68" t="s">
        <v>105</v>
      </c>
      <c r="BT8" s="67" t="s">
        <v>106</v>
      </c>
      <c r="BU8" s="69" t="s">
        <v>6</v>
      </c>
      <c r="BV8" s="12" t="s">
        <v>107</v>
      </c>
      <c r="BW8" s="13" t="s">
        <v>8</v>
      </c>
      <c r="BX8" s="13" t="s">
        <v>9</v>
      </c>
      <c r="BY8" s="73"/>
      <c r="BZ8" s="13" t="s">
        <v>10</v>
      </c>
      <c r="CJ8" s="62"/>
      <c r="CK8" s="73"/>
      <c r="CL8" s="73"/>
      <c r="CQ8" s="4" t="s">
        <v>108</v>
      </c>
      <c r="CW8" s="5" t="s">
        <v>108</v>
      </c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6" t="s">
        <v>108</v>
      </c>
      <c r="DJ8" s="5"/>
      <c r="DK8" s="5"/>
      <c r="DL8" s="5"/>
      <c r="DN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</row>
    <row r="9" spans="1:147" ht="26.25" customHeight="1">
      <c r="A9" s="59"/>
      <c r="B9" s="198" t="s">
        <v>13</v>
      </c>
      <c r="C9" s="100"/>
      <c r="D9" s="100"/>
      <c r="E9" s="100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3"/>
      <c r="W9" s="19"/>
      <c r="X9" s="100" t="s">
        <v>13</v>
      </c>
      <c r="Y9" s="100"/>
      <c r="Z9" s="100"/>
      <c r="AA9" s="100"/>
      <c r="AB9" s="192">
        <f>F9</f>
        <v>0</v>
      </c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3"/>
      <c r="AS9" s="19"/>
      <c r="AT9" s="93"/>
      <c r="AU9" s="79" t="s">
        <v>152</v>
      </c>
      <c r="AV9" s="92"/>
      <c r="AW9" s="8"/>
      <c r="AX9" s="8"/>
      <c r="AY9" s="8"/>
      <c r="AZ9" s="8"/>
      <c r="BA9" s="8"/>
      <c r="BC9" s="8"/>
      <c r="BD9" s="8"/>
      <c r="BE9" s="8"/>
      <c r="BF9" s="8"/>
      <c r="BG9" s="8"/>
      <c r="BH9" s="8"/>
      <c r="BI9" s="8"/>
      <c r="BJ9" s="8"/>
      <c r="BK9" s="8"/>
      <c r="BQ9" s="67">
        <v>5</v>
      </c>
      <c r="BR9" s="67" t="s">
        <v>145</v>
      </c>
      <c r="BS9" s="68" t="s">
        <v>109</v>
      </c>
      <c r="BT9" s="67" t="s">
        <v>110</v>
      </c>
      <c r="BU9" s="69" t="s">
        <v>7</v>
      </c>
      <c r="BV9" s="12" t="s">
        <v>111</v>
      </c>
      <c r="BW9" s="13" t="s">
        <v>8</v>
      </c>
      <c r="BX9" s="13" t="s">
        <v>9</v>
      </c>
      <c r="BY9" t="s">
        <v>151</v>
      </c>
      <c r="BZ9" s="13" t="s">
        <v>10</v>
      </c>
      <c r="CJ9" s="73" t="s">
        <v>158</v>
      </c>
      <c r="CK9" s="73" t="s">
        <v>159</v>
      </c>
      <c r="CL9" s="73" t="s">
        <v>155</v>
      </c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J9" s="5"/>
      <c r="DK9" s="5"/>
      <c r="DL9" s="5"/>
      <c r="DN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</row>
    <row r="10" spans="1:147" ht="19.5" customHeight="1">
      <c r="A10" s="59"/>
      <c r="B10" s="198" t="s">
        <v>90</v>
      </c>
      <c r="C10" s="100"/>
      <c r="D10" s="100"/>
      <c r="E10" s="100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20"/>
      <c r="X10" s="100" t="s">
        <v>90</v>
      </c>
      <c r="Y10" s="100"/>
      <c r="Z10" s="100"/>
      <c r="AA10" s="100"/>
      <c r="AB10" s="98">
        <f>F10</f>
        <v>0</v>
      </c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9"/>
      <c r="AS10" s="19"/>
      <c r="AU10" s="80" t="str">
        <f>BS3</f>
        <v>上記アドレスはコピー可</v>
      </c>
      <c r="AV10" s="1"/>
      <c r="BQ10" s="67">
        <v>6</v>
      </c>
      <c r="BR10" s="67" t="s">
        <v>146</v>
      </c>
      <c r="BS10" s="68" t="s">
        <v>112</v>
      </c>
      <c r="BT10" s="67" t="s">
        <v>113</v>
      </c>
      <c r="BU10" s="69" t="s">
        <v>12</v>
      </c>
      <c r="BV10" s="12" t="s">
        <v>114</v>
      </c>
      <c r="BW10" s="13"/>
      <c r="BX10" s="15"/>
      <c r="BY10" t="s">
        <v>152</v>
      </c>
      <c r="BZ10" s="13" t="s">
        <v>115</v>
      </c>
      <c r="CJ10" s="73" t="s">
        <v>153</v>
      </c>
      <c r="CK10" s="73" t="s">
        <v>154</v>
      </c>
      <c r="CL10" s="73" t="s">
        <v>155</v>
      </c>
      <c r="CQ10" s="4" t="s">
        <v>116</v>
      </c>
      <c r="CW10" s="5" t="s">
        <v>116</v>
      </c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J10" s="5"/>
      <c r="DK10" s="5"/>
      <c r="DL10" s="5"/>
      <c r="DN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</row>
    <row r="11" spans="1:79" ht="25.5" customHeight="1">
      <c r="A11" s="59"/>
      <c r="B11" s="198" t="s">
        <v>11</v>
      </c>
      <c r="C11" s="100"/>
      <c r="D11" s="100"/>
      <c r="E11" s="100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  <c r="W11" s="20"/>
      <c r="X11" s="100" t="s">
        <v>11</v>
      </c>
      <c r="Y11" s="100"/>
      <c r="Z11" s="100"/>
      <c r="AA11" s="100"/>
      <c r="AB11" s="176">
        <f>F11</f>
        <v>0</v>
      </c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7"/>
      <c r="AS11" s="19"/>
      <c r="BQ11" s="70"/>
      <c r="BR11" s="70"/>
      <c r="BS11" s="70"/>
      <c r="BT11" s="70"/>
      <c r="BU11" s="70"/>
      <c r="BV11" s="8"/>
      <c r="BW11" s="8"/>
      <c r="BX11" s="8"/>
      <c r="BY11" s="8"/>
      <c r="BZ11" s="8"/>
      <c r="CA11" s="8"/>
    </row>
    <row r="12" spans="1:75" ht="23.25" customHeight="1">
      <c r="A12" s="59"/>
      <c r="B12" s="198" t="s">
        <v>91</v>
      </c>
      <c r="C12" s="100"/>
      <c r="D12" s="100"/>
      <c r="E12" s="100"/>
      <c r="F12" s="216"/>
      <c r="G12" s="216"/>
      <c r="H12" s="216"/>
      <c r="I12" s="216"/>
      <c r="J12" s="216"/>
      <c r="K12" s="216"/>
      <c r="L12" s="216"/>
      <c r="M12" s="248" t="s">
        <v>92</v>
      </c>
      <c r="N12" s="248"/>
      <c r="O12" s="248"/>
      <c r="P12" s="216"/>
      <c r="Q12" s="216"/>
      <c r="R12" s="216"/>
      <c r="S12" s="216"/>
      <c r="T12" s="216"/>
      <c r="U12" s="216"/>
      <c r="V12" s="249"/>
      <c r="W12" s="48"/>
      <c r="X12" s="100" t="s">
        <v>91</v>
      </c>
      <c r="Y12" s="100"/>
      <c r="Z12" s="100"/>
      <c r="AA12" s="100"/>
      <c r="AB12" s="216">
        <f>F12</f>
        <v>0</v>
      </c>
      <c r="AC12" s="216"/>
      <c r="AD12" s="216"/>
      <c r="AE12" s="216"/>
      <c r="AF12" s="216"/>
      <c r="AG12" s="216"/>
      <c r="AH12" s="216"/>
      <c r="AI12" s="248" t="s">
        <v>92</v>
      </c>
      <c r="AJ12" s="248"/>
      <c r="AK12" s="248"/>
      <c r="AL12" s="216">
        <f>P12</f>
        <v>0</v>
      </c>
      <c r="AM12" s="216"/>
      <c r="AN12" s="216"/>
      <c r="AO12" s="216"/>
      <c r="AP12" s="216"/>
      <c r="AQ12" s="216"/>
      <c r="AR12" s="249"/>
      <c r="AS12" s="19"/>
      <c r="BP12" s="71"/>
      <c r="BQ12" s="71"/>
      <c r="BR12" s="71"/>
      <c r="BS12" s="71"/>
      <c r="BT12" s="71"/>
      <c r="BU12" s="71"/>
      <c r="BV12" s="46"/>
      <c r="BW12" s="46"/>
    </row>
    <row r="13" spans="1:75" ht="23.25" customHeight="1">
      <c r="A13" s="59"/>
      <c r="B13" s="232" t="s">
        <v>14</v>
      </c>
      <c r="C13" s="223"/>
      <c r="D13" s="223"/>
      <c r="E13" s="223"/>
      <c r="F13" s="96"/>
      <c r="G13" s="96"/>
      <c r="H13" s="96"/>
      <c r="I13" s="96"/>
      <c r="J13" s="96"/>
      <c r="K13" s="96"/>
      <c r="L13" s="96"/>
      <c r="M13" s="96"/>
      <c r="N13" s="95" t="s">
        <v>139</v>
      </c>
      <c r="O13" s="95"/>
      <c r="P13" s="96"/>
      <c r="Q13" s="96"/>
      <c r="R13" s="96"/>
      <c r="S13" s="96"/>
      <c r="T13" s="96"/>
      <c r="U13" s="96"/>
      <c r="V13" s="225"/>
      <c r="W13" s="47"/>
      <c r="X13" s="223" t="s">
        <v>14</v>
      </c>
      <c r="Y13" s="223"/>
      <c r="Z13" s="223"/>
      <c r="AA13" s="223"/>
      <c r="AB13" s="96">
        <f>F13</f>
        <v>0</v>
      </c>
      <c r="AC13" s="97"/>
      <c r="AD13" s="97"/>
      <c r="AE13" s="97"/>
      <c r="AF13" s="97"/>
      <c r="AG13" s="97"/>
      <c r="AH13" s="97"/>
      <c r="AI13" s="97"/>
      <c r="AJ13" s="95" t="s">
        <v>139</v>
      </c>
      <c r="AK13" s="95"/>
      <c r="AL13" s="96">
        <f>P13</f>
        <v>0</v>
      </c>
      <c r="AM13" s="97"/>
      <c r="AN13" s="97"/>
      <c r="AO13" s="97"/>
      <c r="AP13" s="97"/>
      <c r="AQ13" s="97"/>
      <c r="AR13" s="226"/>
      <c r="AS13" s="19"/>
      <c r="BO13" s="46" t="s">
        <v>117</v>
      </c>
      <c r="BP13" s="72" t="s">
        <v>118</v>
      </c>
      <c r="BQ13" s="73"/>
      <c r="BR13" s="73"/>
      <c r="BS13" s="71"/>
      <c r="BT13" s="71"/>
      <c r="BU13" s="71"/>
      <c r="BV13" s="46"/>
      <c r="BW13" s="46"/>
    </row>
    <row r="14" spans="1:75" ht="24" customHeight="1">
      <c r="A14" s="59"/>
      <c r="B14" s="213" t="s">
        <v>136</v>
      </c>
      <c r="C14" s="214"/>
      <c r="D14" s="214"/>
      <c r="E14" s="214"/>
      <c r="F14" s="214"/>
      <c r="G14" s="215"/>
      <c r="H14" s="234" t="s">
        <v>117</v>
      </c>
      <c r="I14" s="235"/>
      <c r="J14" s="235"/>
      <c r="K14" s="235"/>
      <c r="L14" s="235"/>
      <c r="M14" s="235"/>
      <c r="N14" s="235"/>
      <c r="O14" s="117" t="s">
        <v>132</v>
      </c>
      <c r="P14" s="117"/>
      <c r="Q14" s="235" t="s">
        <v>118</v>
      </c>
      <c r="R14" s="235"/>
      <c r="S14" s="235"/>
      <c r="T14" s="235"/>
      <c r="U14" s="235"/>
      <c r="V14" s="235"/>
      <c r="W14" s="209" t="s">
        <v>25</v>
      </c>
      <c r="X14" s="210"/>
      <c r="Y14" s="210"/>
      <c r="Z14" s="58" t="s">
        <v>133</v>
      </c>
      <c r="AA14" s="253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5"/>
      <c r="AS14" s="19"/>
      <c r="BO14" s="55" t="s">
        <v>119</v>
      </c>
      <c r="BP14" s="72" t="s">
        <v>120</v>
      </c>
      <c r="BQ14" s="73"/>
      <c r="BR14" s="73"/>
      <c r="BS14" s="71"/>
      <c r="BT14" s="71"/>
      <c r="BU14" s="71"/>
      <c r="BV14" s="46"/>
      <c r="BW14" s="46"/>
    </row>
    <row r="15" spans="1:75" ht="17.25" customHeight="1">
      <c r="A15" s="59"/>
      <c r="B15" s="144" t="s">
        <v>15</v>
      </c>
      <c r="C15" s="145"/>
      <c r="D15" s="145"/>
      <c r="E15" s="145"/>
      <c r="F15" s="145"/>
      <c r="G15" s="233"/>
      <c r="H15" s="217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9"/>
      <c r="AS15" s="19"/>
      <c r="BO15" s="55" t="s">
        <v>121</v>
      </c>
      <c r="BP15" s="72" t="s">
        <v>82</v>
      </c>
      <c r="BQ15" s="64"/>
      <c r="BR15" s="73"/>
      <c r="BS15" s="71"/>
      <c r="BT15" s="71"/>
      <c r="BU15" s="71"/>
      <c r="BV15" s="46"/>
      <c r="BW15" s="46"/>
    </row>
    <row r="16" spans="1:75" ht="17.25" customHeight="1">
      <c r="A16" s="59"/>
      <c r="B16" s="114"/>
      <c r="C16" s="115"/>
      <c r="D16" s="115"/>
      <c r="E16" s="115"/>
      <c r="F16" s="115"/>
      <c r="G16" s="116"/>
      <c r="H16" s="220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2"/>
      <c r="AS16" s="19"/>
      <c r="AY16" s="55"/>
      <c r="BP16" s="71"/>
      <c r="BQ16" s="71"/>
      <c r="BR16" s="71"/>
      <c r="BS16" s="71"/>
      <c r="BT16" s="71"/>
      <c r="BU16" s="71"/>
      <c r="BV16" s="46"/>
      <c r="BW16" s="46"/>
    </row>
    <row r="17" spans="1:75" ht="32.25" customHeight="1">
      <c r="A17" s="59"/>
      <c r="B17" s="211" t="s">
        <v>16</v>
      </c>
      <c r="C17" s="211"/>
      <c r="D17" s="211"/>
      <c r="E17" s="211"/>
      <c r="F17" s="211"/>
      <c r="G17" s="212"/>
      <c r="H17" s="111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3"/>
      <c r="AS17" s="19"/>
      <c r="BO17" s="57"/>
      <c r="BP17" s="71"/>
      <c r="BQ17" s="71"/>
      <c r="BR17" s="71"/>
      <c r="BS17" s="71"/>
      <c r="BT17" s="71"/>
      <c r="BU17" s="71"/>
      <c r="BV17" s="46"/>
      <c r="BW17" s="46"/>
    </row>
    <row r="18" spans="1:75" ht="23.25" customHeight="1">
      <c r="A18" s="59"/>
      <c r="B18" s="114" t="s">
        <v>17</v>
      </c>
      <c r="C18" s="115"/>
      <c r="D18" s="115"/>
      <c r="E18" s="115"/>
      <c r="F18" s="115"/>
      <c r="G18" s="116"/>
      <c r="H18" s="118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0"/>
      <c r="Z18" s="182" t="s">
        <v>18</v>
      </c>
      <c r="AA18" s="115"/>
      <c r="AB18" s="115"/>
      <c r="AC18" s="115"/>
      <c r="AD18" s="116"/>
      <c r="AE18" s="250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2"/>
      <c r="AS18" s="19"/>
      <c r="BH18" s="57"/>
      <c r="BI18" s="57"/>
      <c r="BJ18" s="57"/>
      <c r="BK18" s="57"/>
      <c r="BL18" s="57"/>
      <c r="BM18" s="57"/>
      <c r="BN18" s="57"/>
      <c r="BO18" s="4" t="s">
        <v>122</v>
      </c>
      <c r="BP18" s="71" t="s">
        <v>123</v>
      </c>
      <c r="BQ18" s="71"/>
      <c r="BR18" s="71" t="s">
        <v>124</v>
      </c>
      <c r="BS18" s="71"/>
      <c r="BT18" s="71"/>
      <c r="BU18" s="71"/>
      <c r="BV18" s="46"/>
      <c r="BW18" s="46"/>
    </row>
    <row r="19" spans="1:91" ht="23.25" customHeight="1">
      <c r="A19" s="59"/>
      <c r="B19" s="105" t="s">
        <v>19</v>
      </c>
      <c r="C19" s="106"/>
      <c r="D19" s="106"/>
      <c r="E19" s="106"/>
      <c r="F19" s="106"/>
      <c r="G19" s="107"/>
      <c r="H19" s="182" t="s">
        <v>89</v>
      </c>
      <c r="I19" s="115"/>
      <c r="J19" s="115"/>
      <c r="K19" s="115"/>
      <c r="L19" s="115"/>
      <c r="M19" s="115"/>
      <c r="N19" s="115"/>
      <c r="O19" s="115"/>
      <c r="P19" s="182" t="s">
        <v>140</v>
      </c>
      <c r="Q19" s="115"/>
      <c r="R19" s="115"/>
      <c r="S19" s="115"/>
      <c r="T19" s="115"/>
      <c r="U19" s="115"/>
      <c r="V19" s="116"/>
      <c r="W19" s="182" t="s">
        <v>138</v>
      </c>
      <c r="X19" s="115"/>
      <c r="Y19" s="115"/>
      <c r="Z19" s="115"/>
      <c r="AA19" s="115"/>
      <c r="AB19" s="115"/>
      <c r="AC19" s="115"/>
      <c r="AD19" s="116"/>
      <c r="AE19" s="182" t="s">
        <v>47</v>
      </c>
      <c r="AF19" s="115"/>
      <c r="AG19" s="115"/>
      <c r="AH19" s="115"/>
      <c r="AI19" s="115"/>
      <c r="AJ19" s="115"/>
      <c r="AK19" s="115"/>
      <c r="AL19" s="116"/>
      <c r="AM19" s="183" t="s">
        <v>64</v>
      </c>
      <c r="AN19" s="184"/>
      <c r="AO19" s="184"/>
      <c r="AP19" s="184"/>
      <c r="AQ19" s="184"/>
      <c r="AR19" s="185"/>
      <c r="AS19" s="32"/>
      <c r="BO19" s="4" t="s">
        <v>125</v>
      </c>
      <c r="BP19" s="71" t="s">
        <v>126</v>
      </c>
      <c r="BQ19" s="71" t="s">
        <v>127</v>
      </c>
      <c r="BR19" s="71" t="s">
        <v>128</v>
      </c>
      <c r="BS19" s="71"/>
      <c r="BT19" s="71"/>
      <c r="BU19" s="71"/>
      <c r="BV19" s="46"/>
      <c r="BW19" s="46"/>
      <c r="BX19" s="180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</row>
    <row r="20" spans="1:75" ht="19.5" customHeight="1">
      <c r="A20" s="59"/>
      <c r="B20" s="108"/>
      <c r="C20" s="109"/>
      <c r="D20" s="109"/>
      <c r="E20" s="109"/>
      <c r="F20" s="109"/>
      <c r="G20" s="110"/>
      <c r="H20" s="102"/>
      <c r="I20" s="103"/>
      <c r="J20" s="103"/>
      <c r="K20" s="103"/>
      <c r="L20" s="103"/>
      <c r="M20" s="103"/>
      <c r="N20" s="103"/>
      <c r="O20" s="104"/>
      <c r="P20" s="103"/>
      <c r="Q20" s="103"/>
      <c r="R20" s="103"/>
      <c r="S20" s="103"/>
      <c r="T20" s="236" t="s">
        <v>122</v>
      </c>
      <c r="U20" s="236"/>
      <c r="V20" s="237"/>
      <c r="W20" s="102"/>
      <c r="X20" s="103"/>
      <c r="Y20" s="103"/>
      <c r="Z20" s="103"/>
      <c r="AA20" s="103"/>
      <c r="AB20" s="103"/>
      <c r="AC20" s="103"/>
      <c r="AD20" s="104"/>
      <c r="AE20" s="102"/>
      <c r="AF20" s="103"/>
      <c r="AG20" s="103"/>
      <c r="AH20" s="103"/>
      <c r="AI20" s="103"/>
      <c r="AJ20" s="103"/>
      <c r="AK20" s="103"/>
      <c r="AL20" s="104"/>
      <c r="AM20" s="186"/>
      <c r="AN20" s="187"/>
      <c r="AO20" s="187"/>
      <c r="AP20" s="187"/>
      <c r="AQ20" s="187"/>
      <c r="AR20" s="188"/>
      <c r="AS20" s="32"/>
      <c r="BO20" s="4" t="s">
        <v>129</v>
      </c>
      <c r="BP20" s="71" t="s">
        <v>130</v>
      </c>
      <c r="BQ20" s="71"/>
      <c r="BR20" s="71" t="s">
        <v>131</v>
      </c>
      <c r="BS20" s="71"/>
      <c r="BT20" s="71"/>
      <c r="BU20" s="71"/>
      <c r="BV20" s="46"/>
      <c r="BW20" s="46"/>
    </row>
    <row r="21" spans="1:75" ht="15.75" customHeight="1">
      <c r="A21" s="59"/>
      <c r="B21" s="230" t="s">
        <v>20</v>
      </c>
      <c r="C21" s="231"/>
      <c r="D21" s="231"/>
      <c r="E21" s="231"/>
      <c r="F21" s="231"/>
      <c r="G21" s="231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33" t="s">
        <v>52</v>
      </c>
      <c r="AK21" s="33"/>
      <c r="AL21" s="33"/>
      <c r="AM21" s="33"/>
      <c r="AN21" s="33"/>
      <c r="AO21" s="33"/>
      <c r="AP21" s="33"/>
      <c r="AQ21" s="33"/>
      <c r="AR21" s="34"/>
      <c r="AS21" s="32"/>
      <c r="BP21" s="71"/>
      <c r="BQ21" s="71"/>
      <c r="BR21" s="71"/>
      <c r="BS21" s="71"/>
      <c r="BT21" s="71"/>
      <c r="BU21" s="71"/>
      <c r="BV21" s="46"/>
      <c r="BW21" s="46"/>
    </row>
    <row r="22" spans="1:75" ht="21.75" customHeight="1">
      <c r="A22" s="59"/>
      <c r="B22" s="31"/>
      <c r="C22" s="135" t="s">
        <v>49</v>
      </c>
      <c r="D22" s="135"/>
      <c r="E22" s="135"/>
      <c r="F22" s="135"/>
      <c r="G22" s="135"/>
      <c r="H22" s="135"/>
      <c r="I22" s="135"/>
      <c r="J22" s="19"/>
      <c r="K22" s="19"/>
      <c r="L22" s="19"/>
      <c r="M22" s="19" t="s">
        <v>41</v>
      </c>
      <c r="N22" s="152"/>
      <c r="O22" s="152"/>
      <c r="P22" s="152"/>
      <c r="Q22" s="100" t="s">
        <v>24</v>
      </c>
      <c r="R22" s="100"/>
      <c r="S22" s="19" t="s">
        <v>42</v>
      </c>
      <c r="T22" s="19"/>
      <c r="U22" s="19"/>
      <c r="V22" s="19"/>
      <c r="W22" s="19" t="s">
        <v>23</v>
      </c>
      <c r="X22" s="19"/>
      <c r="Y22" s="19" t="s">
        <v>54</v>
      </c>
      <c r="Z22" s="152"/>
      <c r="AA22" s="152"/>
      <c r="AB22" s="152"/>
      <c r="AC22" s="152"/>
      <c r="AD22" s="100" t="s">
        <v>24</v>
      </c>
      <c r="AE22" s="100"/>
      <c r="AF22" s="32" t="s">
        <v>70</v>
      </c>
      <c r="AG22" s="19"/>
      <c r="AH22" s="19"/>
      <c r="AI22" s="19"/>
      <c r="AJ22" s="39" t="s">
        <v>81</v>
      </c>
      <c r="AK22" s="224" t="s">
        <v>82</v>
      </c>
      <c r="AL22" s="224"/>
      <c r="AM22" s="224"/>
      <c r="AN22" s="229"/>
      <c r="AO22" s="229"/>
      <c r="AP22" s="190" t="s">
        <v>51</v>
      </c>
      <c r="AQ22" s="190"/>
      <c r="AR22" s="36"/>
      <c r="AS22" s="25"/>
      <c r="BP22" s="71"/>
      <c r="BQ22" s="71"/>
      <c r="BR22" s="71"/>
      <c r="BS22" s="71"/>
      <c r="BT22" s="71"/>
      <c r="BU22" s="71"/>
      <c r="BV22" s="46"/>
      <c r="BW22" s="46"/>
    </row>
    <row r="23" spans="1:75" ht="21.75" customHeight="1">
      <c r="A23" s="59"/>
      <c r="B23" s="31"/>
      <c r="C23" s="135" t="s">
        <v>46</v>
      </c>
      <c r="D23" s="135"/>
      <c r="E23" s="135"/>
      <c r="F23" s="135"/>
      <c r="G23" s="135"/>
      <c r="H23" s="135"/>
      <c r="I23" s="135"/>
      <c r="J23" s="135"/>
      <c r="K23" s="135"/>
      <c r="L23" s="19"/>
      <c r="M23" s="19" t="s">
        <v>43</v>
      </c>
      <c r="N23" s="152"/>
      <c r="O23" s="152"/>
      <c r="P23" s="152"/>
      <c r="Q23" s="100" t="s">
        <v>28</v>
      </c>
      <c r="R23" s="100"/>
      <c r="S23" s="19" t="s">
        <v>44</v>
      </c>
      <c r="T23" s="19"/>
      <c r="U23" s="19"/>
      <c r="V23" s="19"/>
      <c r="W23" s="19" t="s">
        <v>29</v>
      </c>
      <c r="X23" s="19"/>
      <c r="Y23" s="19" t="s">
        <v>56</v>
      </c>
      <c r="Z23" s="152"/>
      <c r="AA23" s="152"/>
      <c r="AB23" s="152"/>
      <c r="AC23" s="152"/>
      <c r="AD23" s="156" t="s">
        <v>31</v>
      </c>
      <c r="AE23" s="156"/>
      <c r="AF23" s="32" t="s">
        <v>57</v>
      </c>
      <c r="AG23" s="19"/>
      <c r="AH23" s="19"/>
      <c r="AI23" s="19"/>
      <c r="AJ23" s="50"/>
      <c r="AK23" s="246"/>
      <c r="AL23" s="246"/>
      <c r="AM23" s="246"/>
      <c r="AN23" s="131"/>
      <c r="AO23" s="131"/>
      <c r="AP23" s="189"/>
      <c r="AQ23" s="189"/>
      <c r="AR23" s="36"/>
      <c r="AS23" s="25"/>
      <c r="BM23" s="55"/>
      <c r="BP23" s="71"/>
      <c r="BQ23" s="71"/>
      <c r="BR23" s="71"/>
      <c r="BS23" s="71"/>
      <c r="BT23" s="71"/>
      <c r="BU23" s="71"/>
      <c r="BV23" s="46"/>
      <c r="BW23" s="46"/>
    </row>
    <row r="24" spans="1:75" ht="21.75" customHeight="1">
      <c r="A24" s="59"/>
      <c r="B24" s="31"/>
      <c r="C24" s="19"/>
      <c r="D24" s="127" t="s">
        <v>26</v>
      </c>
      <c r="E24" s="127"/>
      <c r="F24" s="127"/>
      <c r="G24" s="127"/>
      <c r="H24" s="45" t="s">
        <v>45</v>
      </c>
      <c r="I24" s="127" t="s">
        <v>27</v>
      </c>
      <c r="J24" s="127"/>
      <c r="K24" s="127"/>
      <c r="L24" s="127"/>
      <c r="M24" s="49"/>
      <c r="N24" s="129"/>
      <c r="O24" s="129"/>
      <c r="P24" s="129"/>
      <c r="Q24" s="129"/>
      <c r="R24" s="129"/>
      <c r="S24" s="129"/>
      <c r="T24" s="129"/>
      <c r="U24" s="129"/>
      <c r="V24" s="19"/>
      <c r="W24" s="35" t="s">
        <v>30</v>
      </c>
      <c r="X24" s="35"/>
      <c r="Y24" s="19" t="s">
        <v>58</v>
      </c>
      <c r="Z24" s="152"/>
      <c r="AA24" s="152"/>
      <c r="AB24" s="152"/>
      <c r="AC24" s="152"/>
      <c r="AD24" s="156" t="s">
        <v>24</v>
      </c>
      <c r="AE24" s="156"/>
      <c r="AF24" s="32" t="s">
        <v>55</v>
      </c>
      <c r="AG24" s="35"/>
      <c r="AH24" s="35"/>
      <c r="AI24" s="35"/>
      <c r="AJ24" s="51"/>
      <c r="AK24" s="247"/>
      <c r="AL24" s="247"/>
      <c r="AM24" s="247"/>
      <c r="AN24" s="131"/>
      <c r="AO24" s="131"/>
      <c r="AP24" s="159"/>
      <c r="AQ24" s="159"/>
      <c r="AR24" s="36"/>
      <c r="AS24" s="25"/>
      <c r="BM24" s="55"/>
      <c r="BP24" s="71"/>
      <c r="BQ24" s="71"/>
      <c r="BR24" s="71"/>
      <c r="BS24" s="71"/>
      <c r="BT24" s="71"/>
      <c r="BU24" s="71"/>
      <c r="BV24" s="46"/>
      <c r="BW24" s="46"/>
    </row>
    <row r="25" spans="1:104" ht="21.75" customHeight="1">
      <c r="A25" s="59"/>
      <c r="B25" s="31"/>
      <c r="C25" s="19"/>
      <c r="D25" s="127" t="s">
        <v>72</v>
      </c>
      <c r="E25" s="127"/>
      <c r="F25" s="127"/>
      <c r="G25" s="127"/>
      <c r="H25" s="45" t="s">
        <v>45</v>
      </c>
      <c r="I25" s="127" t="s">
        <v>73</v>
      </c>
      <c r="J25" s="127"/>
      <c r="K25" s="127"/>
      <c r="L25" s="127"/>
      <c r="M25" s="49"/>
      <c r="N25" s="129"/>
      <c r="O25" s="129"/>
      <c r="P25" s="129"/>
      <c r="Q25" s="129"/>
      <c r="R25" s="129"/>
      <c r="S25" s="129"/>
      <c r="T25" s="129"/>
      <c r="U25" s="129"/>
      <c r="V25" s="19"/>
      <c r="W25" s="100" t="s">
        <v>80</v>
      </c>
      <c r="X25" s="100"/>
      <c r="Y25" s="19" t="s">
        <v>59</v>
      </c>
      <c r="Z25" s="100" t="s">
        <v>50</v>
      </c>
      <c r="AA25" s="100"/>
      <c r="AB25" s="152"/>
      <c r="AC25" s="152"/>
      <c r="AD25" s="19" t="s">
        <v>21</v>
      </c>
      <c r="AE25" s="20"/>
      <c r="AF25" s="32" t="s">
        <v>60</v>
      </c>
      <c r="AG25" s="19"/>
      <c r="AH25" s="19"/>
      <c r="AI25" s="19"/>
      <c r="AJ25" s="41" t="s">
        <v>81</v>
      </c>
      <c r="AK25" s="191" t="s">
        <v>22</v>
      </c>
      <c r="AL25" s="191"/>
      <c r="AM25" s="191"/>
      <c r="AN25" s="131"/>
      <c r="AO25" s="131"/>
      <c r="AP25" s="150" t="s">
        <v>21</v>
      </c>
      <c r="AQ25" s="150"/>
      <c r="AR25" s="36"/>
      <c r="AS25" s="25"/>
      <c r="BP25" s="71"/>
      <c r="BQ25" s="71"/>
      <c r="BR25" s="71"/>
      <c r="BS25" s="71"/>
      <c r="BT25" s="71"/>
      <c r="BU25" s="71"/>
      <c r="BV25" s="46"/>
      <c r="BW25" s="46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</row>
    <row r="26" spans="1:75" ht="21.75" customHeight="1">
      <c r="A26" s="59"/>
      <c r="B26" s="37"/>
      <c r="C26" s="38"/>
      <c r="D26" s="160" t="s">
        <v>25</v>
      </c>
      <c r="E26" s="160"/>
      <c r="F26" s="160"/>
      <c r="G26" s="160"/>
      <c r="H26" s="38" t="s">
        <v>61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38" t="s">
        <v>62</v>
      </c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8"/>
      <c r="AS26" s="35"/>
      <c r="BP26" s="71"/>
      <c r="BQ26" s="71"/>
      <c r="BR26" s="71"/>
      <c r="BS26" s="71"/>
      <c r="BT26" s="71"/>
      <c r="BU26" s="71"/>
      <c r="BV26" s="46"/>
      <c r="BW26" s="46"/>
    </row>
    <row r="27" spans="1:104" ht="30.75" customHeight="1">
      <c r="A27" s="59"/>
      <c r="B27" s="108" t="s">
        <v>34</v>
      </c>
      <c r="C27" s="109"/>
      <c r="D27" s="109"/>
      <c r="E27" s="109"/>
      <c r="F27" s="109"/>
      <c r="G27" s="109"/>
      <c r="H27" s="153"/>
      <c r="I27" s="153"/>
      <c r="J27" s="109" t="s">
        <v>33</v>
      </c>
      <c r="K27" s="109"/>
      <c r="L27" s="154"/>
      <c r="M27" s="134"/>
      <c r="N27" s="100" t="s">
        <v>35</v>
      </c>
      <c r="O27" s="100"/>
      <c r="P27" s="134"/>
      <c r="Q27" s="134"/>
      <c r="R27" s="100" t="s">
        <v>3</v>
      </c>
      <c r="S27" s="100"/>
      <c r="T27" s="19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40"/>
      <c r="AS27" s="19"/>
      <c r="BP27" s="71"/>
      <c r="BQ27" s="71"/>
      <c r="BR27" s="71"/>
      <c r="BS27" s="71"/>
      <c r="BT27" s="71"/>
      <c r="BU27" s="71"/>
      <c r="BV27" s="46"/>
      <c r="BW27" s="46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</row>
    <row r="28" spans="1:104" ht="18.75" customHeight="1">
      <c r="A28" s="59"/>
      <c r="B28" s="105" t="s">
        <v>71</v>
      </c>
      <c r="C28" s="107"/>
      <c r="D28" s="149" t="s">
        <v>36</v>
      </c>
      <c r="E28" s="149"/>
      <c r="F28" s="149"/>
      <c r="G28" s="149"/>
      <c r="H28" s="149"/>
      <c r="I28" s="149"/>
      <c r="J28" s="149"/>
      <c r="K28" s="149"/>
      <c r="L28" s="149"/>
      <c r="M28" s="144" t="s">
        <v>79</v>
      </c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6"/>
      <c r="AS28" s="19"/>
      <c r="BR28" s="63"/>
      <c r="BS28" s="63"/>
      <c r="BT28" s="63"/>
      <c r="BU28" s="63"/>
      <c r="BV28" s="63"/>
      <c r="BW28" s="63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</row>
    <row r="29" spans="1:75" ht="23.25" customHeight="1">
      <c r="A29" s="59"/>
      <c r="B29" s="108"/>
      <c r="C29" s="110"/>
      <c r="D29" s="137"/>
      <c r="E29" s="137"/>
      <c r="F29" s="137"/>
      <c r="G29" s="137"/>
      <c r="H29" s="137"/>
      <c r="I29" s="137"/>
      <c r="J29" s="137"/>
      <c r="K29" s="137"/>
      <c r="L29" s="137"/>
      <c r="M29" s="136" t="s">
        <v>39</v>
      </c>
      <c r="N29" s="137"/>
      <c r="O29" s="138"/>
      <c r="P29" s="139" t="s">
        <v>74</v>
      </c>
      <c r="Q29" s="139"/>
      <c r="R29" s="139"/>
      <c r="S29" s="139"/>
      <c r="T29" s="139"/>
      <c r="U29" s="140"/>
      <c r="V29" s="141" t="s">
        <v>75</v>
      </c>
      <c r="W29" s="142"/>
      <c r="X29" s="142"/>
      <c r="Y29" s="142"/>
      <c r="Z29" s="142"/>
      <c r="AA29" s="143"/>
      <c r="AB29" s="141" t="s">
        <v>76</v>
      </c>
      <c r="AC29" s="142"/>
      <c r="AD29" s="142"/>
      <c r="AE29" s="142"/>
      <c r="AF29" s="142"/>
      <c r="AG29" s="143"/>
      <c r="AH29" s="141" t="s">
        <v>77</v>
      </c>
      <c r="AI29" s="142"/>
      <c r="AJ29" s="142"/>
      <c r="AK29" s="142"/>
      <c r="AL29" s="142"/>
      <c r="AM29" s="143"/>
      <c r="AN29" s="147" t="s">
        <v>78</v>
      </c>
      <c r="AO29" s="142"/>
      <c r="AP29" s="142"/>
      <c r="AQ29" s="142"/>
      <c r="AR29" s="148"/>
      <c r="AS29" s="19"/>
      <c r="BV29" s="62"/>
      <c r="BW29" s="62"/>
    </row>
    <row r="30" spans="1:77" ht="27.75" customHeight="1">
      <c r="A30" s="59"/>
      <c r="B30" s="125" t="s">
        <v>32</v>
      </c>
      <c r="C30" s="126"/>
      <c r="D30" s="102"/>
      <c r="E30" s="103"/>
      <c r="F30" s="41" t="s">
        <v>33</v>
      </c>
      <c r="G30" s="128"/>
      <c r="H30" s="128"/>
      <c r="I30" s="41" t="s">
        <v>35</v>
      </c>
      <c r="J30" s="128"/>
      <c r="K30" s="128"/>
      <c r="L30" s="41" t="s">
        <v>3</v>
      </c>
      <c r="M30" s="122" t="str">
        <f aca="true" t="shared" si="0" ref="M30:M35">BO30</f>
        <v>　</v>
      </c>
      <c r="N30" s="123"/>
      <c r="O30" s="124"/>
      <c r="P30" s="131"/>
      <c r="Q30" s="131"/>
      <c r="R30" s="131"/>
      <c r="S30" s="131"/>
      <c r="T30" s="131"/>
      <c r="U30" s="131"/>
      <c r="V30" s="132"/>
      <c r="W30" s="131"/>
      <c r="X30" s="131"/>
      <c r="Y30" s="131"/>
      <c r="Z30" s="131"/>
      <c r="AA30" s="133"/>
      <c r="AB30" s="132"/>
      <c r="AC30" s="131"/>
      <c r="AD30" s="131"/>
      <c r="AE30" s="131"/>
      <c r="AF30" s="131"/>
      <c r="AG30" s="133"/>
      <c r="AH30" s="132"/>
      <c r="AI30" s="131"/>
      <c r="AJ30" s="131"/>
      <c r="AK30" s="131"/>
      <c r="AL30" s="131"/>
      <c r="AM30" s="133"/>
      <c r="AN30" s="178" t="s">
        <v>37</v>
      </c>
      <c r="AO30" s="150"/>
      <c r="AP30" s="42" t="s">
        <v>53</v>
      </c>
      <c r="AQ30" s="150" t="s">
        <v>38</v>
      </c>
      <c r="AR30" s="151"/>
      <c r="AS30" s="19"/>
      <c r="BL30" s="64" t="str">
        <f aca="true" t="shared" si="1" ref="BL30:BL35">CONCATENATE("平成",D30,F30,G30,I30,J30,L30)</f>
        <v>平成年月日</v>
      </c>
      <c r="BM30" s="64" t="str">
        <f>CONCATENATE("平成",H27,J27,L27,N27,P27,R27)</f>
        <v>平成年月日</v>
      </c>
      <c r="BN30" s="62"/>
      <c r="BO30" s="64" t="str">
        <f aca="true" t="shared" si="2" ref="BO30:BO35">_xlfn.IFERROR(BT30,"　")</f>
        <v>　</v>
      </c>
      <c r="BP30" s="64" t="e">
        <f aca="true" t="shared" si="3" ref="BP30:BP35">BM30-BL30</f>
        <v>#VALUE!</v>
      </c>
      <c r="BQ30" s="64" t="str">
        <f aca="true" t="shared" si="4" ref="BQ30:BQ35">CONCATENATE(D30+1988,F30,G30,I30,J30,L30,W31)</f>
        <v>1988年月日</v>
      </c>
      <c r="BR30" s="64" t="str">
        <f>CONCATENATE(H27+1988,J27,L27,N27,P27,R27,AM31)</f>
        <v>1988年月日</v>
      </c>
      <c r="BS30" s="64" t="e">
        <f>BR30-BQ30</f>
        <v>#VALUE!</v>
      </c>
      <c r="BT30" s="64" t="e">
        <f aca="true" t="shared" si="5" ref="BT30:BT35">IF(D30&gt;31,BS30,BP30)</f>
        <v>#VALUE!</v>
      </c>
      <c r="BU30" s="64"/>
      <c r="BV30" s="64"/>
      <c r="BW30" s="64"/>
      <c r="BX30" s="8"/>
      <c r="BY30" s="8"/>
    </row>
    <row r="31" spans="1:77" ht="27.75" customHeight="1">
      <c r="A31" s="59"/>
      <c r="B31" s="125" t="s">
        <v>83</v>
      </c>
      <c r="C31" s="126"/>
      <c r="D31" s="102"/>
      <c r="E31" s="103"/>
      <c r="F31" s="41" t="s">
        <v>33</v>
      </c>
      <c r="G31" s="128"/>
      <c r="H31" s="128"/>
      <c r="I31" s="41" t="s">
        <v>35</v>
      </c>
      <c r="J31" s="128"/>
      <c r="K31" s="128"/>
      <c r="L31" s="41" t="s">
        <v>3</v>
      </c>
      <c r="M31" s="122" t="str">
        <f t="shared" si="0"/>
        <v>　</v>
      </c>
      <c r="N31" s="123"/>
      <c r="O31" s="124"/>
      <c r="P31" s="131"/>
      <c r="Q31" s="131"/>
      <c r="R31" s="131"/>
      <c r="S31" s="131"/>
      <c r="T31" s="131"/>
      <c r="U31" s="131"/>
      <c r="V31" s="132"/>
      <c r="W31" s="131"/>
      <c r="X31" s="131"/>
      <c r="Y31" s="131"/>
      <c r="Z31" s="131"/>
      <c r="AA31" s="133"/>
      <c r="AB31" s="132"/>
      <c r="AC31" s="131"/>
      <c r="AD31" s="131"/>
      <c r="AE31" s="131"/>
      <c r="AF31" s="131"/>
      <c r="AG31" s="133"/>
      <c r="AH31" s="132"/>
      <c r="AI31" s="131"/>
      <c r="AJ31" s="131"/>
      <c r="AK31" s="131"/>
      <c r="AL31" s="131"/>
      <c r="AM31" s="133"/>
      <c r="AN31" s="178" t="s">
        <v>37</v>
      </c>
      <c r="AO31" s="150"/>
      <c r="AP31" s="42" t="s">
        <v>53</v>
      </c>
      <c r="AQ31" s="150" t="s">
        <v>38</v>
      </c>
      <c r="AR31" s="151"/>
      <c r="AS31" s="19"/>
      <c r="BL31" s="64" t="str">
        <f t="shared" si="1"/>
        <v>平成年月日</v>
      </c>
      <c r="BM31" s="64" t="str">
        <f>CONCATENATE("平成",H27,J27,L27,N27,P27,R27)</f>
        <v>平成年月日</v>
      </c>
      <c r="BN31" s="62"/>
      <c r="BO31" s="64" t="str">
        <f t="shared" si="2"/>
        <v>　</v>
      </c>
      <c r="BP31" s="64" t="e">
        <f t="shared" si="3"/>
        <v>#VALUE!</v>
      </c>
      <c r="BQ31" s="64" t="str">
        <f t="shared" si="4"/>
        <v>1988年月日</v>
      </c>
      <c r="BR31" s="64" t="str">
        <f>BR30</f>
        <v>1988年月日</v>
      </c>
      <c r="BS31" s="64" t="e">
        <f>IF(D31&lt;31,BR31-BQ31,BR31-BQ31)</f>
        <v>#VALUE!</v>
      </c>
      <c r="BT31" s="64" t="e">
        <f t="shared" si="5"/>
        <v>#VALUE!</v>
      </c>
      <c r="BU31" s="64"/>
      <c r="BV31" s="64"/>
      <c r="BW31" s="64"/>
      <c r="BX31" s="8"/>
      <c r="BY31" s="8"/>
    </row>
    <row r="32" spans="1:77" ht="27.75" customHeight="1">
      <c r="A32" s="59"/>
      <c r="B32" s="125" t="s">
        <v>84</v>
      </c>
      <c r="C32" s="126"/>
      <c r="D32" s="102"/>
      <c r="E32" s="103"/>
      <c r="F32" s="41" t="s">
        <v>33</v>
      </c>
      <c r="G32" s="128"/>
      <c r="H32" s="128"/>
      <c r="I32" s="41" t="s">
        <v>35</v>
      </c>
      <c r="J32" s="128"/>
      <c r="K32" s="128"/>
      <c r="L32" s="41" t="s">
        <v>3</v>
      </c>
      <c r="M32" s="122" t="str">
        <f t="shared" si="0"/>
        <v>　</v>
      </c>
      <c r="N32" s="123"/>
      <c r="O32" s="124"/>
      <c r="P32" s="131"/>
      <c r="Q32" s="131"/>
      <c r="R32" s="131"/>
      <c r="S32" s="131"/>
      <c r="T32" s="131"/>
      <c r="U32" s="131"/>
      <c r="V32" s="132"/>
      <c r="W32" s="131"/>
      <c r="X32" s="131"/>
      <c r="Y32" s="131"/>
      <c r="Z32" s="131"/>
      <c r="AA32" s="133"/>
      <c r="AB32" s="132"/>
      <c r="AC32" s="131"/>
      <c r="AD32" s="131"/>
      <c r="AE32" s="131"/>
      <c r="AF32" s="131"/>
      <c r="AG32" s="133"/>
      <c r="AH32" s="132"/>
      <c r="AI32" s="131"/>
      <c r="AJ32" s="131"/>
      <c r="AK32" s="131"/>
      <c r="AL32" s="131"/>
      <c r="AM32" s="133"/>
      <c r="AN32" s="178" t="s">
        <v>37</v>
      </c>
      <c r="AO32" s="150"/>
      <c r="AP32" s="42" t="s">
        <v>53</v>
      </c>
      <c r="AQ32" s="150" t="s">
        <v>38</v>
      </c>
      <c r="AR32" s="151"/>
      <c r="AS32" s="19"/>
      <c r="BL32" s="64" t="str">
        <f t="shared" si="1"/>
        <v>平成年月日</v>
      </c>
      <c r="BM32" s="64" t="str">
        <f>CONCATENATE("平成",H27,J27,L27,N27,P27,R27)</f>
        <v>平成年月日</v>
      </c>
      <c r="BN32" s="62"/>
      <c r="BO32" s="64" t="str">
        <f t="shared" si="2"/>
        <v>　</v>
      </c>
      <c r="BP32" s="64" t="e">
        <f t="shared" si="3"/>
        <v>#VALUE!</v>
      </c>
      <c r="BQ32" s="64" t="str">
        <f t="shared" si="4"/>
        <v>1988年月日</v>
      </c>
      <c r="BR32" s="64" t="str">
        <f>BR31</f>
        <v>1988年月日</v>
      </c>
      <c r="BS32" s="64" t="e">
        <f>IF(D32&lt;31,BR32-BQ32,BR32-BQ32)</f>
        <v>#VALUE!</v>
      </c>
      <c r="BT32" s="64" t="e">
        <f t="shared" si="5"/>
        <v>#VALUE!</v>
      </c>
      <c r="BU32" s="64"/>
      <c r="BV32" s="64"/>
      <c r="BW32" s="64"/>
      <c r="BX32" s="8"/>
      <c r="BY32" s="8"/>
    </row>
    <row r="33" spans="1:77" ht="27.75" customHeight="1">
      <c r="A33" s="59"/>
      <c r="B33" s="125" t="s">
        <v>85</v>
      </c>
      <c r="C33" s="126"/>
      <c r="D33" s="102"/>
      <c r="E33" s="103"/>
      <c r="F33" s="41" t="s">
        <v>33</v>
      </c>
      <c r="G33" s="128"/>
      <c r="H33" s="128"/>
      <c r="I33" s="41" t="s">
        <v>35</v>
      </c>
      <c r="J33" s="128"/>
      <c r="K33" s="128"/>
      <c r="L33" s="41" t="s">
        <v>3</v>
      </c>
      <c r="M33" s="122" t="str">
        <f t="shared" si="0"/>
        <v>　</v>
      </c>
      <c r="N33" s="123"/>
      <c r="O33" s="124"/>
      <c r="P33" s="131"/>
      <c r="Q33" s="131"/>
      <c r="R33" s="131"/>
      <c r="S33" s="131"/>
      <c r="T33" s="131"/>
      <c r="U33" s="131"/>
      <c r="V33" s="132"/>
      <c r="W33" s="131"/>
      <c r="X33" s="131"/>
      <c r="Y33" s="131"/>
      <c r="Z33" s="131"/>
      <c r="AA33" s="133"/>
      <c r="AB33" s="132"/>
      <c r="AC33" s="131"/>
      <c r="AD33" s="131"/>
      <c r="AE33" s="131"/>
      <c r="AF33" s="131"/>
      <c r="AG33" s="133"/>
      <c r="AH33" s="132"/>
      <c r="AI33" s="131"/>
      <c r="AJ33" s="131"/>
      <c r="AK33" s="131"/>
      <c r="AL33" s="131"/>
      <c r="AM33" s="133"/>
      <c r="AN33" s="178" t="s">
        <v>37</v>
      </c>
      <c r="AO33" s="150"/>
      <c r="AP33" s="42" t="s">
        <v>53</v>
      </c>
      <c r="AQ33" s="150" t="s">
        <v>38</v>
      </c>
      <c r="AR33" s="151"/>
      <c r="AS33" s="19"/>
      <c r="BL33" s="64" t="str">
        <f t="shared" si="1"/>
        <v>平成年月日</v>
      </c>
      <c r="BM33" s="64" t="str">
        <f>CONCATENATE("平成",H27,J27,L27,N27,P27,R27)</f>
        <v>平成年月日</v>
      </c>
      <c r="BN33" s="62"/>
      <c r="BO33" s="64" t="str">
        <f t="shared" si="2"/>
        <v>　</v>
      </c>
      <c r="BP33" s="64" t="e">
        <f t="shared" si="3"/>
        <v>#VALUE!</v>
      </c>
      <c r="BQ33" s="64" t="str">
        <f t="shared" si="4"/>
        <v>1988年月日</v>
      </c>
      <c r="BR33" s="64" t="str">
        <f>BR32</f>
        <v>1988年月日</v>
      </c>
      <c r="BS33" s="64" t="e">
        <f>IF(D33&lt;31,BR33-BQ33,BR33-BQ33)</f>
        <v>#VALUE!</v>
      </c>
      <c r="BT33" s="64" t="e">
        <f t="shared" si="5"/>
        <v>#VALUE!</v>
      </c>
      <c r="BU33" s="64"/>
      <c r="BV33" s="64"/>
      <c r="BW33" s="64"/>
      <c r="BX33" s="8"/>
      <c r="BY33" s="8"/>
    </row>
    <row r="34" spans="1:77" ht="27.75" customHeight="1">
      <c r="A34" s="59"/>
      <c r="B34" s="125" t="s">
        <v>86</v>
      </c>
      <c r="C34" s="126"/>
      <c r="D34" s="102"/>
      <c r="E34" s="103"/>
      <c r="F34" s="41" t="s">
        <v>33</v>
      </c>
      <c r="G34" s="128"/>
      <c r="H34" s="128"/>
      <c r="I34" s="41" t="s">
        <v>35</v>
      </c>
      <c r="J34" s="128"/>
      <c r="K34" s="128"/>
      <c r="L34" s="41" t="s">
        <v>3</v>
      </c>
      <c r="M34" s="122" t="str">
        <f t="shared" si="0"/>
        <v>　</v>
      </c>
      <c r="N34" s="123"/>
      <c r="O34" s="124"/>
      <c r="P34" s="131"/>
      <c r="Q34" s="131"/>
      <c r="R34" s="131"/>
      <c r="S34" s="131"/>
      <c r="T34" s="131"/>
      <c r="U34" s="131"/>
      <c r="V34" s="132"/>
      <c r="W34" s="131"/>
      <c r="X34" s="131"/>
      <c r="Y34" s="131"/>
      <c r="Z34" s="131"/>
      <c r="AA34" s="133"/>
      <c r="AB34" s="132"/>
      <c r="AC34" s="131"/>
      <c r="AD34" s="131"/>
      <c r="AE34" s="131"/>
      <c r="AF34" s="131"/>
      <c r="AG34" s="133"/>
      <c r="AH34" s="132"/>
      <c r="AI34" s="131"/>
      <c r="AJ34" s="131"/>
      <c r="AK34" s="131"/>
      <c r="AL34" s="131"/>
      <c r="AM34" s="133"/>
      <c r="AN34" s="178" t="s">
        <v>37</v>
      </c>
      <c r="AO34" s="150"/>
      <c r="AP34" s="42" t="s">
        <v>53</v>
      </c>
      <c r="AQ34" s="150" t="s">
        <v>38</v>
      </c>
      <c r="AR34" s="151"/>
      <c r="AS34" s="19"/>
      <c r="BL34" s="64" t="str">
        <f t="shared" si="1"/>
        <v>平成年月日</v>
      </c>
      <c r="BM34" s="64" t="str">
        <f>CONCATENATE("平成",H27,J27,L27,N27,P27,R27)</f>
        <v>平成年月日</v>
      </c>
      <c r="BN34" s="62"/>
      <c r="BO34" s="64" t="str">
        <f t="shared" si="2"/>
        <v>　</v>
      </c>
      <c r="BP34" s="64" t="e">
        <f t="shared" si="3"/>
        <v>#VALUE!</v>
      </c>
      <c r="BQ34" s="64" t="str">
        <f t="shared" si="4"/>
        <v>1988年月日</v>
      </c>
      <c r="BR34" s="64" t="str">
        <f>BR33</f>
        <v>1988年月日</v>
      </c>
      <c r="BS34" s="64" t="e">
        <f>IF(D34&lt;31,BR34-BQ34,BR34-BQ34)</f>
        <v>#VALUE!</v>
      </c>
      <c r="BT34" s="64" t="e">
        <f t="shared" si="5"/>
        <v>#VALUE!</v>
      </c>
      <c r="BU34" s="64"/>
      <c r="BV34" s="64"/>
      <c r="BW34" s="64"/>
      <c r="BX34" s="8"/>
      <c r="BY34" s="8"/>
    </row>
    <row r="35" spans="1:77" ht="27.75" customHeight="1">
      <c r="A35" s="59"/>
      <c r="B35" s="200" t="s">
        <v>87</v>
      </c>
      <c r="C35" s="201"/>
      <c r="D35" s="202"/>
      <c r="E35" s="96"/>
      <c r="F35" s="75" t="s">
        <v>33</v>
      </c>
      <c r="G35" s="245"/>
      <c r="H35" s="245"/>
      <c r="I35" s="75" t="s">
        <v>35</v>
      </c>
      <c r="J35" s="245"/>
      <c r="K35" s="245"/>
      <c r="L35" s="75" t="s">
        <v>3</v>
      </c>
      <c r="M35" s="238" t="str">
        <f t="shared" si="0"/>
        <v>　</v>
      </c>
      <c r="N35" s="239"/>
      <c r="O35" s="240"/>
      <c r="P35" s="169"/>
      <c r="Q35" s="169"/>
      <c r="R35" s="169"/>
      <c r="S35" s="169"/>
      <c r="T35" s="169"/>
      <c r="U35" s="169"/>
      <c r="V35" s="174"/>
      <c r="W35" s="169"/>
      <c r="X35" s="169"/>
      <c r="Y35" s="169"/>
      <c r="Z35" s="169"/>
      <c r="AA35" s="175"/>
      <c r="AB35" s="174"/>
      <c r="AC35" s="169"/>
      <c r="AD35" s="169"/>
      <c r="AE35" s="169"/>
      <c r="AF35" s="169"/>
      <c r="AG35" s="175"/>
      <c r="AH35" s="174"/>
      <c r="AI35" s="169"/>
      <c r="AJ35" s="169"/>
      <c r="AK35" s="169"/>
      <c r="AL35" s="169"/>
      <c r="AM35" s="175"/>
      <c r="AN35" s="179" t="s">
        <v>37</v>
      </c>
      <c r="AO35" s="157"/>
      <c r="AP35" s="43" t="s">
        <v>53</v>
      </c>
      <c r="AQ35" s="157" t="s">
        <v>38</v>
      </c>
      <c r="AR35" s="158"/>
      <c r="AS35" s="19"/>
      <c r="BL35" s="64" t="str">
        <f t="shared" si="1"/>
        <v>平成年月日</v>
      </c>
      <c r="BM35" s="64" t="str">
        <f>CONCATENATE("平成",H27,J27,L27,N27,P27,R27)</f>
        <v>平成年月日</v>
      </c>
      <c r="BN35" s="62"/>
      <c r="BO35" s="64" t="str">
        <f t="shared" si="2"/>
        <v>　</v>
      </c>
      <c r="BP35" s="64" t="e">
        <f t="shared" si="3"/>
        <v>#VALUE!</v>
      </c>
      <c r="BQ35" s="64" t="str">
        <f t="shared" si="4"/>
        <v>1988年月日</v>
      </c>
      <c r="BR35" s="64" t="str">
        <f>BR34</f>
        <v>1988年月日</v>
      </c>
      <c r="BS35" s="64" t="e">
        <f>IF(D35&lt;31,BR35-BQ35,BR35-BQ35)</f>
        <v>#VALUE!</v>
      </c>
      <c r="BT35" s="64" t="e">
        <f t="shared" si="5"/>
        <v>#VALUE!</v>
      </c>
      <c r="BU35" s="64"/>
      <c r="BV35" s="64"/>
      <c r="BW35" s="64"/>
      <c r="BX35" s="8"/>
      <c r="BY35" s="8"/>
    </row>
    <row r="36" spans="1:89" ht="16.5" customHeight="1">
      <c r="A36" s="59"/>
      <c r="B36" s="172" t="s">
        <v>40</v>
      </c>
      <c r="C36" s="173"/>
      <c r="D36" s="173"/>
      <c r="E36" s="173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7"/>
      <c r="AS36" s="19"/>
      <c r="AU36" s="3"/>
      <c r="BL36" s="62"/>
      <c r="BM36" s="62"/>
      <c r="BN36" s="62"/>
      <c r="BO36" s="62"/>
      <c r="BQ36" s="65"/>
      <c r="BV36" s="62"/>
      <c r="BW36" s="62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</row>
    <row r="37" spans="1:75" ht="16.5" customHeight="1">
      <c r="A37" s="59"/>
      <c r="B37" s="242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4"/>
      <c r="AS37" s="19"/>
      <c r="BV37" s="62"/>
      <c r="BW37" s="62"/>
    </row>
    <row r="38" spans="1:75" ht="23.25" customHeight="1">
      <c r="A38" s="59"/>
      <c r="B38" s="170" t="s">
        <v>88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66"/>
      <c r="Q38" s="166"/>
      <c r="R38" s="61" t="s">
        <v>35</v>
      </c>
      <c r="S38" s="166"/>
      <c r="T38" s="166"/>
      <c r="U38" s="241" t="s">
        <v>3</v>
      </c>
      <c r="V38" s="241"/>
      <c r="W38" s="166"/>
      <c r="X38" s="166"/>
      <c r="Y38" s="60" t="s">
        <v>4</v>
      </c>
      <c r="Z38" s="166"/>
      <c r="AA38" s="166"/>
      <c r="AB38" s="167" t="s">
        <v>5</v>
      </c>
      <c r="AC38" s="168"/>
      <c r="AD38" s="164" t="s">
        <v>48</v>
      </c>
      <c r="AE38" s="164"/>
      <c r="AF38" s="164"/>
      <c r="AG38" s="164"/>
      <c r="AH38" s="165"/>
      <c r="AI38" s="162"/>
      <c r="AJ38" s="162"/>
      <c r="AK38" s="162"/>
      <c r="AL38" s="162"/>
      <c r="AM38" s="162"/>
      <c r="AN38" s="162"/>
      <c r="AO38" s="162"/>
      <c r="AP38" s="162"/>
      <c r="AQ38" s="162"/>
      <c r="AR38" s="163"/>
      <c r="AS38" s="19"/>
      <c r="BV38" s="62"/>
      <c r="BW38" s="62"/>
    </row>
    <row r="39" spans="1:45" ht="6.75" customHeight="1">
      <c r="A39" s="5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68:104" ht="24" customHeight="1">
      <c r="BP40" s="64"/>
      <c r="BR40" s="64"/>
      <c r="BS40" s="64"/>
      <c r="BT40" s="64"/>
      <c r="BU40" s="64"/>
      <c r="BV40" s="8"/>
      <c r="BX40" s="8"/>
      <c r="BY40" s="8"/>
      <c r="BZ40" s="8"/>
      <c r="CA40" s="8"/>
      <c r="CC40" s="8"/>
      <c r="CD40" s="8"/>
      <c r="CE40" s="8"/>
      <c r="CZ40" s="4" t="s">
        <v>68</v>
      </c>
    </row>
    <row r="41" spans="2:115" ht="23.25" customHeight="1">
      <c r="B41" s="2"/>
      <c r="BP41" s="74"/>
      <c r="BQ41" s="74"/>
      <c r="BS41" s="74"/>
      <c r="BT41" s="64"/>
      <c r="BX41" s="8"/>
      <c r="CA41" s="11"/>
      <c r="CD41" s="11"/>
      <c r="CE41" s="8"/>
      <c r="CT41" s="8" t="s">
        <v>68</v>
      </c>
      <c r="CU41" s="8"/>
      <c r="CV41" s="8"/>
      <c r="CW41" s="8" t="s">
        <v>68</v>
      </c>
      <c r="CX41" s="8"/>
      <c r="CY41" s="8"/>
      <c r="CZ41" s="8" t="s">
        <v>68</v>
      </c>
      <c r="DA41" s="8"/>
      <c r="DB41" s="8"/>
      <c r="DC41" s="8"/>
      <c r="DD41" s="8" t="s">
        <v>68</v>
      </c>
      <c r="DE41" s="8"/>
      <c r="DF41" s="8"/>
      <c r="DG41" s="8"/>
      <c r="DI41" s="8"/>
      <c r="DJ41" s="8"/>
      <c r="DK41" s="8"/>
    </row>
    <row r="42" spans="56:108" ht="23.25" customHeight="1">
      <c r="BD42" s="55"/>
      <c r="BP42" s="74"/>
      <c r="BQ42" s="74"/>
      <c r="BS42" s="74"/>
      <c r="BT42" s="64"/>
      <c r="BX42" s="8"/>
      <c r="CA42" s="11"/>
      <c r="CD42" s="11"/>
      <c r="CE42" s="8"/>
      <c r="CT42" s="8" t="s">
        <v>68</v>
      </c>
      <c r="CW42" s="8" t="s">
        <v>68</v>
      </c>
      <c r="CZ42" s="8" t="s">
        <v>68</v>
      </c>
      <c r="DD42" s="8" t="s">
        <v>68</v>
      </c>
    </row>
    <row r="43" spans="68:108" ht="23.25" customHeight="1">
      <c r="BP43" s="74"/>
      <c r="BQ43" s="74"/>
      <c r="BS43" s="74"/>
      <c r="BT43" s="64"/>
      <c r="BX43" s="8"/>
      <c r="CA43" s="11"/>
      <c r="CD43" s="11"/>
      <c r="CE43" s="8"/>
      <c r="CT43" s="8" t="s">
        <v>68</v>
      </c>
      <c r="CW43" s="8" t="s">
        <v>68</v>
      </c>
      <c r="CZ43" s="8" t="s">
        <v>68</v>
      </c>
      <c r="DD43" s="8" t="s">
        <v>68</v>
      </c>
    </row>
    <row r="44" spans="68:108" ht="23.25" customHeight="1">
      <c r="BP44" s="74"/>
      <c r="BQ44" s="74"/>
      <c r="BS44" s="74"/>
      <c r="BT44" s="64"/>
      <c r="BX44" s="8"/>
      <c r="CA44" s="11"/>
      <c r="CD44" s="11"/>
      <c r="CE44" s="8"/>
      <c r="CT44" s="8" t="s">
        <v>68</v>
      </c>
      <c r="CW44" s="8" t="s">
        <v>68</v>
      </c>
      <c r="CZ44" s="8" t="s">
        <v>68</v>
      </c>
      <c r="DD44" s="8" t="s">
        <v>68</v>
      </c>
    </row>
    <row r="45" spans="68:108" ht="23.25" customHeight="1">
      <c r="BP45" s="74"/>
      <c r="BQ45" s="74"/>
      <c r="BS45" s="74"/>
      <c r="BT45" s="64"/>
      <c r="BX45" s="8"/>
      <c r="CA45" s="11"/>
      <c r="CD45" s="11"/>
      <c r="CE45" s="8"/>
      <c r="CT45" s="8" t="s">
        <v>68</v>
      </c>
      <c r="CW45" s="8" t="s">
        <v>68</v>
      </c>
      <c r="CZ45" s="8" t="s">
        <v>68</v>
      </c>
      <c r="DD45" s="8" t="s">
        <v>68</v>
      </c>
    </row>
    <row r="46" spans="67:108" ht="23.25" customHeight="1">
      <c r="BO46" s="10"/>
      <c r="BP46" s="74"/>
      <c r="BQ46" s="74"/>
      <c r="BR46" s="63"/>
      <c r="BS46" s="63"/>
      <c r="BW46" s="11" t="s">
        <v>69</v>
      </c>
      <c r="BX46" s="10"/>
      <c r="CA46" s="11"/>
      <c r="CB46" s="8" t="s">
        <v>69</v>
      </c>
      <c r="CD46" s="11"/>
      <c r="CE46" s="8"/>
      <c r="CT46" s="8"/>
      <c r="CW46" s="8"/>
      <c r="CZ46" s="8"/>
      <c r="DD46" s="8"/>
    </row>
    <row r="50" spans="61:67" ht="23.25" customHeight="1">
      <c r="BI50" s="161"/>
      <c r="BJ50" s="161"/>
      <c r="BK50" s="161"/>
      <c r="BL50" s="161"/>
      <c r="BM50" s="161"/>
      <c r="BN50" s="161"/>
      <c r="BO50" s="161"/>
    </row>
    <row r="51" spans="61:67" ht="23.25" customHeight="1">
      <c r="BI51" s="161"/>
      <c r="BJ51" s="161"/>
      <c r="BK51" s="161"/>
      <c r="BL51" s="161"/>
      <c r="BM51" s="161"/>
      <c r="BN51" s="161"/>
      <c r="BO51" s="161"/>
    </row>
    <row r="52" spans="61:67" ht="23.25" customHeight="1">
      <c r="BI52" s="161"/>
      <c r="BJ52" s="161"/>
      <c r="BK52" s="161"/>
      <c r="BL52" s="161"/>
      <c r="BM52" s="161"/>
      <c r="BN52" s="161"/>
      <c r="BO52" s="161"/>
    </row>
    <row r="53" spans="61:67" ht="23.25" customHeight="1">
      <c r="BI53" s="161"/>
      <c r="BJ53" s="161"/>
      <c r="BK53" s="161"/>
      <c r="BL53" s="161"/>
      <c r="BM53" s="161"/>
      <c r="BN53" s="161"/>
      <c r="BO53" s="161"/>
    </row>
    <row r="54" spans="61:67" ht="23.25" customHeight="1">
      <c r="BI54" s="161"/>
      <c r="BJ54" s="161"/>
      <c r="BK54" s="161"/>
      <c r="BL54" s="161"/>
      <c r="BM54" s="161"/>
      <c r="BN54" s="161"/>
      <c r="BO54" s="161"/>
    </row>
    <row r="55" spans="61:67" ht="23.25" customHeight="1">
      <c r="BI55" s="161"/>
      <c r="BJ55" s="161"/>
      <c r="BK55" s="161"/>
      <c r="BL55" s="161"/>
      <c r="BM55" s="161"/>
      <c r="BN55" s="161"/>
      <c r="BO55" s="161"/>
    </row>
    <row r="56" spans="61:67" ht="23.25" customHeight="1">
      <c r="BI56" s="161"/>
      <c r="BJ56" s="161"/>
      <c r="BK56" s="161"/>
      <c r="BL56" s="161"/>
      <c r="BM56" s="161"/>
      <c r="BN56" s="161"/>
      <c r="BO56" s="161"/>
    </row>
    <row r="57" spans="61:67" ht="23.25" customHeight="1">
      <c r="BI57" s="161"/>
      <c r="BJ57" s="161"/>
      <c r="BK57" s="161"/>
      <c r="BL57" s="161"/>
      <c r="BM57" s="161"/>
      <c r="BN57" s="161"/>
      <c r="BO57" s="161"/>
    </row>
    <row r="58" spans="61:67" ht="23.25" customHeight="1">
      <c r="BI58" s="161"/>
      <c r="BJ58" s="161"/>
      <c r="BK58" s="161"/>
      <c r="BL58" s="161"/>
      <c r="BM58" s="161"/>
      <c r="BN58" s="161"/>
      <c r="BO58" s="161"/>
    </row>
  </sheetData>
  <sheetProtection password="DD86" sheet="1" objects="1" scenarios="1" selectLockedCells="1"/>
  <mergeCells count="222">
    <mergeCell ref="AK23:AM23"/>
    <mergeCell ref="AK24:AM24"/>
    <mergeCell ref="M12:O12"/>
    <mergeCell ref="P12:V12"/>
    <mergeCell ref="AI12:AK12"/>
    <mergeCell ref="AL12:AR12"/>
    <mergeCell ref="AB12:AH12"/>
    <mergeCell ref="AE18:AR18"/>
    <mergeCell ref="P20:S20"/>
    <mergeCell ref="AA14:AR14"/>
    <mergeCell ref="M35:O35"/>
    <mergeCell ref="AB35:AG35"/>
    <mergeCell ref="U38:V38"/>
    <mergeCell ref="W38:X38"/>
    <mergeCell ref="S38:T38"/>
    <mergeCell ref="B37:AR37"/>
    <mergeCell ref="G35:H35"/>
    <mergeCell ref="J35:K35"/>
    <mergeCell ref="P38:Q38"/>
    <mergeCell ref="B21:G21"/>
    <mergeCell ref="Q23:R23"/>
    <mergeCell ref="N23:P23"/>
    <mergeCell ref="B13:E13"/>
    <mergeCell ref="B15:G16"/>
    <mergeCell ref="H19:O19"/>
    <mergeCell ref="H14:N14"/>
    <mergeCell ref="P19:V19"/>
    <mergeCell ref="Q14:V14"/>
    <mergeCell ref="T20:V20"/>
    <mergeCell ref="AK22:AM22"/>
    <mergeCell ref="H20:O20"/>
    <mergeCell ref="V31:AA31"/>
    <mergeCell ref="P13:V13"/>
    <mergeCell ref="AD22:AE22"/>
    <mergeCell ref="AL13:AR13"/>
    <mergeCell ref="W26:AR26"/>
    <mergeCell ref="Z18:AD18"/>
    <mergeCell ref="AN22:AO22"/>
    <mergeCell ref="AN23:AO23"/>
    <mergeCell ref="B10:E10"/>
    <mergeCell ref="W14:Y14"/>
    <mergeCell ref="B17:G17"/>
    <mergeCell ref="B14:G14"/>
    <mergeCell ref="B12:E12"/>
    <mergeCell ref="F12:L12"/>
    <mergeCell ref="X12:AA12"/>
    <mergeCell ref="H15:AR16"/>
    <mergeCell ref="X13:AA13"/>
    <mergeCell ref="B11:E11"/>
    <mergeCell ref="AE3:AF3"/>
    <mergeCell ref="B35:C35"/>
    <mergeCell ref="D35:E35"/>
    <mergeCell ref="C4:G4"/>
    <mergeCell ref="H4:Y4"/>
    <mergeCell ref="AA4:AN4"/>
    <mergeCell ref="U3:X3"/>
    <mergeCell ref="Z3:AA3"/>
    <mergeCell ref="AB3:AC3"/>
    <mergeCell ref="W19:AD19"/>
    <mergeCell ref="AG8:AJ8"/>
    <mergeCell ref="AO3:AP3"/>
    <mergeCell ref="AQ3:AR3"/>
    <mergeCell ref="AG3:AH3"/>
    <mergeCell ref="AI3:AJ3"/>
    <mergeCell ref="AK3:AL3"/>
    <mergeCell ref="AM3:AN3"/>
    <mergeCell ref="F11:V11"/>
    <mergeCell ref="F9:V9"/>
    <mergeCell ref="AB11:AR11"/>
    <mergeCell ref="B5:L5"/>
    <mergeCell ref="U5:Z5"/>
    <mergeCell ref="AA5:AN5"/>
    <mergeCell ref="AA6:AN6"/>
    <mergeCell ref="AB9:AR9"/>
    <mergeCell ref="B9:E9"/>
    <mergeCell ref="K8:N8"/>
    <mergeCell ref="AP23:AQ23"/>
    <mergeCell ref="AP22:AQ22"/>
    <mergeCell ref="AN25:AO25"/>
    <mergeCell ref="AP25:AQ25"/>
    <mergeCell ref="AB25:AC25"/>
    <mergeCell ref="AK25:AM25"/>
    <mergeCell ref="AD23:AE23"/>
    <mergeCell ref="Z23:AC23"/>
    <mergeCell ref="Z24:AC24"/>
    <mergeCell ref="AN24:AO24"/>
    <mergeCell ref="BX19:CM19"/>
    <mergeCell ref="AE20:AL20"/>
    <mergeCell ref="AE19:AL19"/>
    <mergeCell ref="AM19:AR19"/>
    <mergeCell ref="AM20:AR20"/>
    <mergeCell ref="AH34:AM34"/>
    <mergeCell ref="AQ32:AR32"/>
    <mergeCell ref="AN30:AO30"/>
    <mergeCell ref="AN31:AO31"/>
    <mergeCell ref="AN32:AO32"/>
    <mergeCell ref="AN33:AO33"/>
    <mergeCell ref="AB33:AG33"/>
    <mergeCell ref="AN35:AO35"/>
    <mergeCell ref="AH35:AM35"/>
    <mergeCell ref="AN34:AO34"/>
    <mergeCell ref="V34:AA34"/>
    <mergeCell ref="M32:O32"/>
    <mergeCell ref="V32:AA32"/>
    <mergeCell ref="P35:U35"/>
    <mergeCell ref="B38:O38"/>
    <mergeCell ref="B36:E36"/>
    <mergeCell ref="M31:O31"/>
    <mergeCell ref="P31:U31"/>
    <mergeCell ref="P32:U32"/>
    <mergeCell ref="V35:AA35"/>
    <mergeCell ref="F36:AR36"/>
    <mergeCell ref="J33:K33"/>
    <mergeCell ref="V33:AA33"/>
    <mergeCell ref="P33:U33"/>
    <mergeCell ref="AD38:AH38"/>
    <mergeCell ref="AH33:AM33"/>
    <mergeCell ref="AB32:AG32"/>
    <mergeCell ref="AB34:AG34"/>
    <mergeCell ref="Z38:AA38"/>
    <mergeCell ref="AB38:AC38"/>
    <mergeCell ref="P34:U34"/>
    <mergeCell ref="BI58:BO58"/>
    <mergeCell ref="BI56:BO56"/>
    <mergeCell ref="BI57:BO57"/>
    <mergeCell ref="AI38:AR38"/>
    <mergeCell ref="BI54:BO54"/>
    <mergeCell ref="BI55:BO55"/>
    <mergeCell ref="BI50:BO50"/>
    <mergeCell ref="BI51:BO51"/>
    <mergeCell ref="BI52:BO52"/>
    <mergeCell ref="BI53:BO53"/>
    <mergeCell ref="AD24:AE24"/>
    <mergeCell ref="AQ35:AR35"/>
    <mergeCell ref="D24:G24"/>
    <mergeCell ref="I24:L24"/>
    <mergeCell ref="AP24:AQ24"/>
    <mergeCell ref="AQ33:AR33"/>
    <mergeCell ref="D26:G26"/>
    <mergeCell ref="AQ34:AR34"/>
    <mergeCell ref="AH29:AM29"/>
    <mergeCell ref="AH30:AM30"/>
    <mergeCell ref="N22:P22"/>
    <mergeCell ref="Q22:R22"/>
    <mergeCell ref="C23:K23"/>
    <mergeCell ref="H27:I27"/>
    <mergeCell ref="J27:K27"/>
    <mergeCell ref="Z22:AC22"/>
    <mergeCell ref="B27:G27"/>
    <mergeCell ref="L27:M27"/>
    <mergeCell ref="W25:X25"/>
    <mergeCell ref="I26:U26"/>
    <mergeCell ref="D34:E34"/>
    <mergeCell ref="J30:K30"/>
    <mergeCell ref="J32:K32"/>
    <mergeCell ref="G31:H31"/>
    <mergeCell ref="G34:H34"/>
    <mergeCell ref="AQ31:AR31"/>
    <mergeCell ref="AB30:AG30"/>
    <mergeCell ref="AB31:AG31"/>
    <mergeCell ref="AH31:AM31"/>
    <mergeCell ref="AH32:AM32"/>
    <mergeCell ref="B28:C29"/>
    <mergeCell ref="B30:C30"/>
    <mergeCell ref="G30:H30"/>
    <mergeCell ref="P29:U29"/>
    <mergeCell ref="V29:AA29"/>
    <mergeCell ref="M28:AR28"/>
    <mergeCell ref="AN29:AR29"/>
    <mergeCell ref="D28:L29"/>
    <mergeCell ref="AB29:AG29"/>
    <mergeCell ref="AQ30:AR30"/>
    <mergeCell ref="D33:E33"/>
    <mergeCell ref="J31:K31"/>
    <mergeCell ref="J34:K34"/>
    <mergeCell ref="G33:H33"/>
    <mergeCell ref="N13:O13"/>
    <mergeCell ref="F13:M13"/>
    <mergeCell ref="C22:I22"/>
    <mergeCell ref="D25:G25"/>
    <mergeCell ref="M29:O29"/>
    <mergeCell ref="M30:O30"/>
    <mergeCell ref="N24:U24"/>
    <mergeCell ref="R27:S27"/>
    <mergeCell ref="N27:O27"/>
    <mergeCell ref="N25:U25"/>
    <mergeCell ref="U27:AQ27"/>
    <mergeCell ref="D31:E31"/>
    <mergeCell ref="P30:U30"/>
    <mergeCell ref="V30:AA30"/>
    <mergeCell ref="D30:E30"/>
    <mergeCell ref="P27:Q27"/>
    <mergeCell ref="M33:O33"/>
    <mergeCell ref="M34:O34"/>
    <mergeCell ref="Z25:AA25"/>
    <mergeCell ref="B32:C32"/>
    <mergeCell ref="B33:C33"/>
    <mergeCell ref="I25:L25"/>
    <mergeCell ref="G32:H32"/>
    <mergeCell ref="B34:C34"/>
    <mergeCell ref="B31:C31"/>
    <mergeCell ref="D32:E32"/>
    <mergeCell ref="B1:U1"/>
    <mergeCell ref="W20:AD20"/>
    <mergeCell ref="B19:G20"/>
    <mergeCell ref="H17:AR17"/>
    <mergeCell ref="B18:G18"/>
    <mergeCell ref="O14:P14"/>
    <mergeCell ref="H18:Y18"/>
    <mergeCell ref="X11:AA11"/>
    <mergeCell ref="W7:AR7"/>
    <mergeCell ref="F10:V10"/>
    <mergeCell ref="B7:E7"/>
    <mergeCell ref="F7:S7"/>
    <mergeCell ref="AV3:AV9"/>
    <mergeCell ref="AT4:AT9"/>
    <mergeCell ref="C6:U6"/>
    <mergeCell ref="AJ13:AK13"/>
    <mergeCell ref="AB13:AI13"/>
    <mergeCell ref="AB10:AR10"/>
    <mergeCell ref="X9:AA9"/>
    <mergeCell ref="X10:AA10"/>
  </mergeCells>
  <conditionalFormatting sqref="AA6:AN6">
    <cfRule type="expression" priority="31" dxfId="23" stopIfTrue="1">
      <formula>$BQ$4=6</formula>
    </cfRule>
  </conditionalFormatting>
  <conditionalFormatting sqref="AA5:AN5">
    <cfRule type="expression" priority="32" dxfId="24" stopIfTrue="1">
      <formula>$BQ$4=5</formula>
    </cfRule>
    <cfRule type="expression" priority="33" dxfId="25" stopIfTrue="1">
      <formula>$BQ$4=4</formula>
    </cfRule>
  </conditionalFormatting>
  <conditionalFormatting sqref="AU3">
    <cfRule type="expression" priority="7" dxfId="26" stopIfTrue="1">
      <formula>$BQ$4=2</formula>
    </cfRule>
    <cfRule type="expression" priority="8" dxfId="26" stopIfTrue="1">
      <formula>$BQ$4=1</formula>
    </cfRule>
    <cfRule type="expression" priority="16" dxfId="26" stopIfTrue="1">
      <formula>$BQ$4=6</formula>
    </cfRule>
    <cfRule type="expression" priority="29" dxfId="26" stopIfTrue="1">
      <formula>$BQ$4=5</formula>
    </cfRule>
    <cfRule type="expression" priority="30" dxfId="26" stopIfTrue="1">
      <formula>$BQ$4=3</formula>
    </cfRule>
  </conditionalFormatting>
  <conditionalFormatting sqref="AU8">
    <cfRule type="expression" priority="28" dxfId="27" stopIfTrue="1">
      <formula>$BQ$4=5</formula>
    </cfRule>
  </conditionalFormatting>
  <conditionalFormatting sqref="AU6">
    <cfRule type="expression" priority="27" dxfId="27" stopIfTrue="1">
      <formula>$BQ$4=3</formula>
    </cfRule>
  </conditionalFormatting>
  <conditionalFormatting sqref="AV3:AV9">
    <cfRule type="expression" priority="5" dxfId="28" stopIfTrue="1">
      <formula>$BQ$4=2</formula>
    </cfRule>
    <cfRule type="expression" priority="6" dxfId="28" stopIfTrue="1">
      <formula>$BQ$4=1</formula>
    </cfRule>
    <cfRule type="expression" priority="14" dxfId="28" stopIfTrue="1">
      <formula>$BQ$4=6</formula>
    </cfRule>
    <cfRule type="expression" priority="25" dxfId="28" stopIfTrue="1">
      <formula>$BQ$4=5</formula>
    </cfRule>
    <cfRule type="expression" priority="26" dxfId="28" stopIfTrue="1">
      <formula>$BQ$4=3</formula>
    </cfRule>
  </conditionalFormatting>
  <conditionalFormatting sqref="AU10">
    <cfRule type="expression" priority="3" dxfId="29" stopIfTrue="1">
      <formula>$BQ$4=2</formula>
    </cfRule>
    <cfRule type="expression" priority="4" dxfId="29" stopIfTrue="1">
      <formula>$BQ$4=1</formula>
    </cfRule>
    <cfRule type="expression" priority="13" dxfId="29" stopIfTrue="1">
      <formula>$BQ$4=6</formula>
    </cfRule>
    <cfRule type="expression" priority="23" dxfId="29" stopIfTrue="1">
      <formula>$BQ$4=3</formula>
    </cfRule>
    <cfRule type="expression" priority="24" dxfId="29" stopIfTrue="1">
      <formula>$BQ$4=5</formula>
    </cfRule>
  </conditionalFormatting>
  <conditionalFormatting sqref="AT3">
    <cfRule type="expression" priority="11" dxfId="30" stopIfTrue="1">
      <formula>$BQ$4=2</formula>
    </cfRule>
    <cfRule type="expression" priority="12" dxfId="30" stopIfTrue="1">
      <formula>$BQ$4=1</formula>
    </cfRule>
    <cfRule type="expression" priority="18" dxfId="30" stopIfTrue="1">
      <formula>$BQ$4=6</formula>
    </cfRule>
    <cfRule type="expression" priority="20" dxfId="30" stopIfTrue="1">
      <formula>$BQ$4=5</formula>
    </cfRule>
    <cfRule type="expression" priority="22" dxfId="30" stopIfTrue="1">
      <formula>$BQ$4=3</formula>
    </cfRule>
  </conditionalFormatting>
  <conditionalFormatting sqref="AT4:AT9">
    <cfRule type="expression" priority="9" dxfId="31" stopIfTrue="1">
      <formula>$BQ$4=2</formula>
    </cfRule>
    <cfRule type="expression" priority="10" dxfId="31" stopIfTrue="1">
      <formula>$BQ$4=1</formula>
    </cfRule>
    <cfRule type="expression" priority="17" dxfId="31" stopIfTrue="1">
      <formula>$BQ$4=6</formula>
    </cfRule>
    <cfRule type="expression" priority="19" dxfId="31" stopIfTrue="1">
      <formula>$BQ$4=5</formula>
    </cfRule>
    <cfRule type="expression" priority="21" dxfId="31" stopIfTrue="1">
      <formula>$BQ$4=3</formula>
    </cfRule>
  </conditionalFormatting>
  <conditionalFormatting sqref="AU9">
    <cfRule type="expression" priority="15" dxfId="32" stopIfTrue="1">
      <formula>$BQ$4=6</formula>
    </cfRule>
  </conditionalFormatting>
  <conditionalFormatting sqref="AU4">
    <cfRule type="expression" priority="2" dxfId="33" stopIfTrue="1">
      <formula>$BQ$4=1</formula>
    </cfRule>
  </conditionalFormatting>
  <conditionalFormatting sqref="AU5">
    <cfRule type="expression" priority="1" dxfId="34" stopIfTrue="1">
      <formula>$BQ$4=2</formula>
    </cfRule>
  </conditionalFormatting>
  <dataValidations count="7">
    <dataValidation type="custom" allowBlank="1" showInputMessage="1" showErrorMessage="1" errorTitle="工事名入力文字数" error="全角文字にした時60字以内にお願いします。半角入力可能です。" sqref="H15:AR16">
      <formula1>LENB(H15)&lt;121</formula1>
    </dataValidation>
    <dataValidation type="custom" allowBlank="1" showInputMessage="1" showErrorMessage="1" errorTitle="工事場所入力文字数" error="全角文字にした時60字以内にお願いします。半角入力可能です。" sqref="H17:AR17">
      <formula1>LENB(H17)&lt;121</formula1>
    </dataValidation>
    <dataValidation type="custom" allowBlank="1" showInputMessage="1" showErrorMessage="1" errorTitle="工種・施工位置" error="全角文字にした時30字以内にお願いします。半角入力可能です。" sqref="H18:Y18">
      <formula1>LENB(H18)&lt;61</formula1>
    </dataValidation>
    <dataValidation type="list" allowBlank="1" showInputMessage="1" showErrorMessage="1" sqref="H14:N14">
      <formula1>$BO$13:$BO$15</formula1>
    </dataValidation>
    <dataValidation type="list" allowBlank="1" showInputMessage="1" showErrorMessage="1" sqref="Q14:V14">
      <formula1>$BP$13:$BP$15</formula1>
    </dataValidation>
    <dataValidation type="list" allowBlank="1" showInputMessage="1" showErrorMessage="1" sqref="T20:V20">
      <formula1>$BO$18:$BO$20</formula1>
    </dataValidation>
    <dataValidation type="list" allowBlank="1" showInputMessage="1" showErrorMessage="1" sqref="AM20:AR20">
      <formula1>$BQ$18:$BQ$19</formula1>
    </dataValidation>
  </dataValidations>
  <printOptions/>
  <pageMargins left="0.8267716535433072" right="0" top="0.4724409448818898" bottom="0" header="0.5118110236220472" footer="0.1968503937007874"/>
  <pageSetup blackAndWhite="1"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M22" sqref="AM22:AN22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M22" sqref="AM22:AN22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M22" sqref="AM22:AN22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M22" sqref="AM22:AN22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M22" sqref="AM22:AN22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M22" sqref="AM22:AN22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M22" sqref="AM22:AN22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M22" sqref="AM22:AN22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M22" sqref="AM22:AN22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北信試験所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m.yazawa</dc:creator>
  <cp:keywords/>
  <dc:description/>
  <cp:lastModifiedBy>政典 矢澤</cp:lastModifiedBy>
  <cp:lastPrinted>2022-08-26T05:48:43Z</cp:lastPrinted>
  <dcterms:created xsi:type="dcterms:W3CDTF">2010-01-05T06:27:46Z</dcterms:created>
  <dcterms:modified xsi:type="dcterms:W3CDTF">2023-10-16T07:41:23Z</dcterms:modified>
  <cp:category/>
  <cp:version/>
  <cp:contentType/>
  <cp:contentStatus/>
</cp:coreProperties>
</file>